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hap\Dropbox\Courses\CE 45000 - Urban Transportation Planning\Fall 2018 Transport Policy and Planning\Homeworks\Homework 1\Solution\"/>
    </mc:Choice>
  </mc:AlternateContent>
  <bookViews>
    <workbookView xWindow="0" yWindow="0" windowWidth="28800" windowHeight="12285"/>
  </bookViews>
  <sheets>
    <sheet name="Dataset 1" sheetId="1" r:id="rId1"/>
  </sheets>
  <calcPr calcId="162913"/>
  <pivotCaches>
    <pivotCache cacheId="3" r:id="rId2"/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</calcChain>
</file>

<file path=xl/sharedStrings.xml><?xml version="1.0" encoding="utf-8"?>
<sst xmlns="http://schemas.openxmlformats.org/spreadsheetml/2006/main" count="74" uniqueCount="39">
  <si>
    <t>Segment ID</t>
  </si>
  <si>
    <t>Road Name</t>
  </si>
  <si>
    <t>Length</t>
  </si>
  <si>
    <t>ADT</t>
  </si>
  <si>
    <t>ADTT</t>
  </si>
  <si>
    <t>222-1</t>
  </si>
  <si>
    <t>Chalk Bluff Road/"78" Rd</t>
  </si>
  <si>
    <t>Albin/LaGrange Rd</t>
  </si>
  <si>
    <t>Black hills Rd</t>
  </si>
  <si>
    <t>19-1</t>
  </si>
  <si>
    <t>Old Highway Birns West</t>
  </si>
  <si>
    <t>21-2</t>
  </si>
  <si>
    <t>Old Yellowstone Rd</t>
  </si>
  <si>
    <t>21-1</t>
  </si>
  <si>
    <t>18-1</t>
  </si>
  <si>
    <t>Moffet Rd</t>
  </si>
  <si>
    <t>Hillslade Rd West</t>
  </si>
  <si>
    <t>14-1</t>
  </si>
  <si>
    <t>Hillslade N Rd/Midway</t>
  </si>
  <si>
    <t>Gillaspie Rd</t>
  </si>
  <si>
    <t>A-118-1</t>
  </si>
  <si>
    <t>Chalk Hill/Bliss Rd</t>
  </si>
  <si>
    <t>Bristol Ridge/Hirsig Rd</t>
  </si>
  <si>
    <t>Bruegman Rd</t>
  </si>
  <si>
    <t>CR 140-1</t>
  </si>
  <si>
    <t>Bear Creek/marsh Rd</t>
  </si>
  <si>
    <t>Carpenter Rd/Berger Rd</t>
  </si>
  <si>
    <t>21-3</t>
  </si>
  <si>
    <t>Functional Classsification</t>
  </si>
  <si>
    <t>Local</t>
  </si>
  <si>
    <t>Collector</t>
  </si>
  <si>
    <t>Arterial</t>
  </si>
  <si>
    <t>Row Labels</t>
  </si>
  <si>
    <t>Grand Total</t>
  </si>
  <si>
    <t>Sum of Length</t>
  </si>
  <si>
    <t>Sum of Length2</t>
  </si>
  <si>
    <t>VMT</t>
  </si>
  <si>
    <t>Sum of VMT</t>
  </si>
  <si>
    <t>Sum of VMT2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</si>
</sst>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(* #,##0_);_(* \(#,##0\);_(* &quot;-&quot;??_);_(@_)"/>
  </numFmts>
  <fonts count="2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Fill="1" applyBorder="1" applyAlignment="1">
      <alignment horizontal="left"/>
    </xf>
    <xf numFmtId="9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7">
    <dxf>
      <numFmt numFmtId="167" formatCode="_(* #,##0_);_(* \(#,##0\);_(* &quot;-&quot;??_);_(@_)"/>
    </dxf>
    <dxf>
      <numFmt numFmtId="166" formatCode="_(* #,##0.0_);_(* \(#,##0.0\);_(* &quot;-&quot;??_);_(@_)"/>
    </dxf>
    <dxf>
      <numFmt numFmtId="35" formatCode="_(* #,##0.00_);_(* \(#,##0.00\);_(* &quot;-&quot;??_);_(@_)"/>
    </dxf>
    <dxf>
      <numFmt numFmtId="13" formatCode="0%"/>
    </dxf>
    <dxf>
      <numFmt numFmtId="13" formatCode="0%"/>
    </dxf>
    <dxf>
      <numFmt numFmtId="13" formatCode="0%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omothes Saha" refreshedDate="43353.399537384263" createdVersion="6" refreshedVersion="6" minRefreshableVersion="3" recordCount="23">
  <cacheSource type="worksheet">
    <worksheetSource ref="A1:F24" sheet="Dataset 1"/>
  </cacheSource>
  <cacheFields count="6">
    <cacheField name="Segment ID" numFmtId="0">
      <sharedItems containsMixedTypes="1" containsNumber="1" containsInteger="1" minValue="1" maxValue="222"/>
    </cacheField>
    <cacheField name="Road Name" numFmtId="0">
      <sharedItems/>
    </cacheField>
    <cacheField name="Length" numFmtId="0">
      <sharedItems containsSemiMixedTypes="0" containsString="0" containsNumber="1" minValue="1.2" maxValue="10.7"/>
    </cacheField>
    <cacheField name="ADT" numFmtId="0">
      <sharedItems containsSemiMixedTypes="0" containsString="0" containsNumber="1" containsInteger="1" minValue="15" maxValue="518"/>
    </cacheField>
    <cacheField name="ADTT" numFmtId="0">
      <sharedItems containsSemiMixedTypes="0" containsString="0" containsNumber="1" containsInteger="1" minValue="1" maxValue="243"/>
    </cacheField>
    <cacheField name="Functional Classsification" numFmtId="0">
      <sharedItems count="3">
        <s v="Local"/>
        <s v="Collector"/>
        <s v="Arteri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romothes Saha" refreshedDate="43353.399788194445" createdVersion="6" refreshedVersion="6" minRefreshableVersion="3" recordCount="23">
  <cacheSource type="worksheet">
    <worksheetSource ref="A1:G24" sheet="Dataset 1"/>
  </cacheSource>
  <cacheFields count="7">
    <cacheField name="Segment ID" numFmtId="0">
      <sharedItems containsMixedTypes="1" containsNumber="1" containsInteger="1" minValue="1" maxValue="222"/>
    </cacheField>
    <cacheField name="Road Name" numFmtId="0">
      <sharedItems/>
    </cacheField>
    <cacheField name="Length" numFmtId="0">
      <sharedItems containsSemiMixedTypes="0" containsString="0" containsNumber="1" minValue="1.2" maxValue="10.7"/>
    </cacheField>
    <cacheField name="ADT" numFmtId="0">
      <sharedItems containsSemiMixedTypes="0" containsString="0" containsNumber="1" containsInteger="1" minValue="15" maxValue="518"/>
    </cacheField>
    <cacheField name="ADTT" numFmtId="0">
      <sharedItems containsSemiMixedTypes="0" containsString="0" containsNumber="1" containsInteger="1" minValue="1" maxValue="243"/>
    </cacheField>
    <cacheField name="Functional Classsification" numFmtId="0">
      <sharedItems count="3">
        <s v="Local"/>
        <s v="Collector"/>
        <s v="Arterial"/>
      </sharedItems>
    </cacheField>
    <cacheField name="VMT" numFmtId="0">
      <sharedItems containsSemiMixedTypes="0" containsString="0" containsNumber="1" minValue="31.200000000000003" maxValue="3013.2" count="22">
        <n v="1024.8"/>
        <n v="1155.5999999999999"/>
        <n v="1151.3999999999999"/>
        <n v="1287"/>
        <n v="924"/>
        <n v="97.2"/>
        <n v="68.399999999999991"/>
        <n v="43.199999999999996"/>
        <n v="2695"/>
        <n v="117"/>
        <n v="1413.6"/>
        <n v="1897.1999999999998"/>
        <n v="177.6"/>
        <n v="91"/>
        <n v="68"/>
        <n v="49.6"/>
        <n v="31.200000000000003"/>
        <n v="1410.3999999999999"/>
        <n v="40.5"/>
        <n v="1295"/>
        <n v="3013.2"/>
        <n v="176.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222-1"/>
    <s v="Chalk Bluff Road/&quot;78&quot; Rd"/>
    <n v="6.1"/>
    <n v="168"/>
    <n v="72"/>
    <x v="0"/>
  </r>
  <r>
    <n v="3"/>
    <s v="Albin/LaGrange Rd"/>
    <n v="10.7"/>
    <n v="108"/>
    <n v="22"/>
    <x v="0"/>
  </r>
  <r>
    <n v="6"/>
    <s v="Black hills Rd"/>
    <n v="10.1"/>
    <n v="114"/>
    <n v="36"/>
    <x v="1"/>
  </r>
  <r>
    <s v="19-1"/>
    <s v="Old Highway Birns West"/>
    <n v="6.5"/>
    <n v="198"/>
    <n v="26"/>
    <x v="0"/>
  </r>
  <r>
    <n v="222"/>
    <s v="Chalk Bluff Road/&quot;78&quot; Rd"/>
    <n v="5.5"/>
    <n v="168"/>
    <n v="72"/>
    <x v="2"/>
  </r>
  <r>
    <s v="21-2"/>
    <s v="Old Yellowstone Rd"/>
    <n v="2.7"/>
    <n v="36"/>
    <n v="6"/>
    <x v="0"/>
  </r>
  <r>
    <s v="21-1"/>
    <s v="Old Yellowstone Rd"/>
    <n v="1.9"/>
    <n v="36"/>
    <n v="6"/>
    <x v="0"/>
  </r>
  <r>
    <n v="21"/>
    <s v="Old Yellowstone Rd"/>
    <n v="1.2"/>
    <n v="36"/>
    <n v="6"/>
    <x v="1"/>
  </r>
  <r>
    <n v="10"/>
    <s v="Chalk Bluff Road/&quot;78&quot; Rd"/>
    <n v="7.7"/>
    <n v="350"/>
    <n v="40"/>
    <x v="1"/>
  </r>
  <r>
    <s v="18-1"/>
    <s v="Moffet Rd"/>
    <n v="4.5"/>
    <n v="26"/>
    <n v="1"/>
    <x v="2"/>
  </r>
  <r>
    <n v="15"/>
    <s v="Hillslade Rd West"/>
    <n v="3.8"/>
    <n v="372"/>
    <n v="62"/>
    <x v="2"/>
  </r>
  <r>
    <s v="14-1"/>
    <s v="Hillslade N Rd/Midway"/>
    <n v="5.0999999999999996"/>
    <n v="372"/>
    <n v="62"/>
    <x v="0"/>
  </r>
  <r>
    <n v="13"/>
    <s v="Gillaspie Rd"/>
    <n v="4.8"/>
    <n v="37"/>
    <n v="7"/>
    <x v="0"/>
  </r>
  <r>
    <n v="18"/>
    <s v="Moffet Rd"/>
    <n v="3.5"/>
    <n v="26"/>
    <n v="1"/>
    <x v="0"/>
  </r>
  <r>
    <n v="2"/>
    <s v="A-118-1"/>
    <n v="2"/>
    <n v="34"/>
    <n v="7"/>
    <x v="0"/>
  </r>
  <r>
    <n v="11"/>
    <s v="Chalk Hill/Bliss Rd"/>
    <n v="2"/>
    <n v="34"/>
    <n v="7"/>
    <x v="1"/>
  </r>
  <r>
    <n v="7"/>
    <s v="Bristol Ridge/Hirsig Rd"/>
    <n v="1.6"/>
    <n v="31"/>
    <n v="1"/>
    <x v="2"/>
  </r>
  <r>
    <n v="8"/>
    <s v="Bruegman Rd"/>
    <n v="1.3"/>
    <n v="24"/>
    <n v="4"/>
    <x v="0"/>
  </r>
  <r>
    <n v="1"/>
    <s v="CR 140-1"/>
    <n v="4.3"/>
    <n v="328"/>
    <n v="40"/>
    <x v="1"/>
  </r>
  <r>
    <n v="5"/>
    <s v="Bear Creek/marsh Rd"/>
    <n v="2.7"/>
    <n v="15"/>
    <n v="1"/>
    <x v="1"/>
  </r>
  <r>
    <n v="9"/>
    <s v="Carpenter Rd/Berger Rd"/>
    <n v="2.5"/>
    <n v="518"/>
    <n v="243"/>
    <x v="0"/>
  </r>
  <r>
    <n v="14"/>
    <s v="Hillslade N Rd/Midway"/>
    <n v="8.1"/>
    <n v="372"/>
    <n v="62"/>
    <x v="1"/>
  </r>
  <r>
    <s v="21-3"/>
    <s v="Old Yellowstone Rd"/>
    <n v="4.9000000000000004"/>
    <n v="36"/>
    <n v="6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3">
  <r>
    <s v="222-1"/>
    <s v="Chalk Bluff Road/&quot;78&quot; Rd"/>
    <n v="6.1"/>
    <n v="168"/>
    <n v="72"/>
    <x v="0"/>
    <x v="0"/>
  </r>
  <r>
    <n v="3"/>
    <s v="Albin/LaGrange Rd"/>
    <n v="10.7"/>
    <n v="108"/>
    <n v="22"/>
    <x v="0"/>
    <x v="1"/>
  </r>
  <r>
    <n v="6"/>
    <s v="Black hills Rd"/>
    <n v="10.1"/>
    <n v="114"/>
    <n v="36"/>
    <x v="1"/>
    <x v="2"/>
  </r>
  <r>
    <s v="19-1"/>
    <s v="Old Highway Birns West"/>
    <n v="6.5"/>
    <n v="198"/>
    <n v="26"/>
    <x v="0"/>
    <x v="3"/>
  </r>
  <r>
    <n v="222"/>
    <s v="Chalk Bluff Road/&quot;78&quot; Rd"/>
    <n v="5.5"/>
    <n v="168"/>
    <n v="72"/>
    <x v="2"/>
    <x v="4"/>
  </r>
  <r>
    <s v="21-2"/>
    <s v="Old Yellowstone Rd"/>
    <n v="2.7"/>
    <n v="36"/>
    <n v="6"/>
    <x v="0"/>
    <x v="5"/>
  </r>
  <r>
    <s v="21-1"/>
    <s v="Old Yellowstone Rd"/>
    <n v="1.9"/>
    <n v="36"/>
    <n v="6"/>
    <x v="0"/>
    <x v="6"/>
  </r>
  <r>
    <n v="21"/>
    <s v="Old Yellowstone Rd"/>
    <n v="1.2"/>
    <n v="36"/>
    <n v="6"/>
    <x v="1"/>
    <x v="7"/>
  </r>
  <r>
    <n v="10"/>
    <s v="Chalk Bluff Road/&quot;78&quot; Rd"/>
    <n v="7.7"/>
    <n v="350"/>
    <n v="40"/>
    <x v="1"/>
    <x v="8"/>
  </r>
  <r>
    <s v="18-1"/>
    <s v="Moffet Rd"/>
    <n v="4.5"/>
    <n v="26"/>
    <n v="1"/>
    <x v="2"/>
    <x v="9"/>
  </r>
  <r>
    <n v="15"/>
    <s v="Hillslade Rd West"/>
    <n v="3.8"/>
    <n v="372"/>
    <n v="62"/>
    <x v="2"/>
    <x v="10"/>
  </r>
  <r>
    <s v="14-1"/>
    <s v="Hillslade N Rd/Midway"/>
    <n v="5.0999999999999996"/>
    <n v="372"/>
    <n v="62"/>
    <x v="0"/>
    <x v="11"/>
  </r>
  <r>
    <n v="13"/>
    <s v="Gillaspie Rd"/>
    <n v="4.8"/>
    <n v="37"/>
    <n v="7"/>
    <x v="0"/>
    <x v="12"/>
  </r>
  <r>
    <n v="18"/>
    <s v="Moffet Rd"/>
    <n v="3.5"/>
    <n v="26"/>
    <n v="1"/>
    <x v="0"/>
    <x v="13"/>
  </r>
  <r>
    <n v="2"/>
    <s v="A-118-1"/>
    <n v="2"/>
    <n v="34"/>
    <n v="7"/>
    <x v="0"/>
    <x v="14"/>
  </r>
  <r>
    <n v="11"/>
    <s v="Chalk Hill/Bliss Rd"/>
    <n v="2"/>
    <n v="34"/>
    <n v="7"/>
    <x v="1"/>
    <x v="14"/>
  </r>
  <r>
    <n v="7"/>
    <s v="Bristol Ridge/Hirsig Rd"/>
    <n v="1.6"/>
    <n v="31"/>
    <n v="1"/>
    <x v="2"/>
    <x v="15"/>
  </r>
  <r>
    <n v="8"/>
    <s v="Bruegman Rd"/>
    <n v="1.3"/>
    <n v="24"/>
    <n v="4"/>
    <x v="0"/>
    <x v="16"/>
  </r>
  <r>
    <n v="1"/>
    <s v="CR 140-1"/>
    <n v="4.3"/>
    <n v="328"/>
    <n v="40"/>
    <x v="1"/>
    <x v="17"/>
  </r>
  <r>
    <n v="5"/>
    <s v="Bear Creek/marsh Rd"/>
    <n v="2.7"/>
    <n v="15"/>
    <n v="1"/>
    <x v="1"/>
    <x v="18"/>
  </r>
  <r>
    <n v="9"/>
    <s v="Carpenter Rd/Berger Rd"/>
    <n v="2.5"/>
    <n v="518"/>
    <n v="243"/>
    <x v="0"/>
    <x v="19"/>
  </r>
  <r>
    <n v="14"/>
    <s v="Hillslade N Rd/Midway"/>
    <n v="8.1"/>
    <n v="372"/>
    <n v="62"/>
    <x v="1"/>
    <x v="20"/>
  </r>
  <r>
    <s v="21-3"/>
    <s v="Old Yellowstone Rd"/>
    <n v="4.9000000000000004"/>
    <n v="36"/>
    <n v="6"/>
    <x v="0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8:K12" firstHeaderRow="0" firstDataRow="1" firstDataCol="1"/>
  <pivotFields count="7">
    <pivotField showAll="0"/>
    <pivotField showAll="0"/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  <pivotField dataField="1" showAll="0">
      <items count="23">
        <item x="16"/>
        <item x="18"/>
        <item x="7"/>
        <item x="15"/>
        <item x="14"/>
        <item x="6"/>
        <item x="13"/>
        <item x="5"/>
        <item x="9"/>
        <item x="21"/>
        <item x="12"/>
        <item x="4"/>
        <item x="0"/>
        <item x="2"/>
        <item x="1"/>
        <item x="3"/>
        <item x="19"/>
        <item x="17"/>
        <item x="10"/>
        <item x="11"/>
        <item x="8"/>
        <item x="20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VMT" fld="6" baseField="5" baseItem="0" numFmtId="167"/>
    <dataField name="Sum of VMT2" fld="6" showDataAs="percentOfTotal" baseField="5" baseItem="2" numFmtId="9"/>
  </dataFields>
  <formats count="5"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1:K5" firstHeaderRow="0" firstDataRow="1" firstDataCol="1"/>
  <pivotFields count="6">
    <pivotField showAll="0"/>
    <pivotField showAll="0"/>
    <pivotField dataField="1" showAll="0"/>
    <pivotField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Length" fld="2" baseField="0" baseItem="0"/>
    <dataField name="Sum of Length2" fld="2" showDataAs="percentOfTotal" baseField="5" baseItem="0" numFmtId="9"/>
  </dataFields>
  <formats count="2">
    <format dxfId="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9" sqref="I9:K12"/>
    </sheetView>
  </sheetViews>
  <sheetFormatPr defaultRowHeight="15.75" x14ac:dyDescent="0.25"/>
  <cols>
    <col min="1" max="1" width="10.875" bestFit="1" customWidth="1"/>
    <col min="2" max="2" width="20.75" bestFit="1" customWidth="1"/>
    <col min="3" max="3" width="6.75" bestFit="1" customWidth="1"/>
    <col min="4" max="4" width="5" customWidth="1"/>
    <col min="5" max="5" width="6.25" customWidth="1"/>
    <col min="6" max="6" width="22.5" bestFit="1" customWidth="1"/>
    <col min="9" max="9" width="12.75" customWidth="1"/>
    <col min="10" max="10" width="11.75" customWidth="1"/>
    <col min="11" max="11" width="12.75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28</v>
      </c>
      <c r="G1" s="8" t="s">
        <v>36</v>
      </c>
      <c r="H1" s="8"/>
      <c r="I1" s="5" t="s">
        <v>32</v>
      </c>
      <c r="J1" t="s">
        <v>34</v>
      </c>
      <c r="K1" t="s">
        <v>35</v>
      </c>
    </row>
    <row r="2" spans="1:11" x14ac:dyDescent="0.25">
      <c r="A2" s="1" t="s">
        <v>5</v>
      </c>
      <c r="B2" s="1" t="s">
        <v>6</v>
      </c>
      <c r="C2" s="1">
        <v>6.1</v>
      </c>
      <c r="D2" s="1">
        <v>168</v>
      </c>
      <c r="E2" s="1">
        <v>72</v>
      </c>
      <c r="F2" t="s">
        <v>29</v>
      </c>
      <c r="G2">
        <f>D2*C2</f>
        <v>1024.8</v>
      </c>
      <c r="I2" s="6" t="s">
        <v>31</v>
      </c>
      <c r="J2" s="7">
        <v>15.4</v>
      </c>
      <c r="K2" s="9">
        <v>0.14879227053140098</v>
      </c>
    </row>
    <row r="3" spans="1:11" x14ac:dyDescent="0.25">
      <c r="A3" s="1">
        <v>3</v>
      </c>
      <c r="B3" s="1" t="s">
        <v>7</v>
      </c>
      <c r="C3" s="1">
        <v>10.7</v>
      </c>
      <c r="D3" s="1">
        <v>108</v>
      </c>
      <c r="E3" s="1">
        <v>22</v>
      </c>
      <c r="F3" t="s">
        <v>29</v>
      </c>
      <c r="G3">
        <f t="shared" ref="G3:G24" si="0">D3*C3</f>
        <v>1155.5999999999999</v>
      </c>
      <c r="I3" s="6" t="s">
        <v>30</v>
      </c>
      <c r="J3" s="7">
        <v>36.1</v>
      </c>
      <c r="K3" s="9">
        <v>0.34879227053140105</v>
      </c>
    </row>
    <row r="4" spans="1:11" x14ac:dyDescent="0.25">
      <c r="A4" s="1">
        <v>6</v>
      </c>
      <c r="B4" s="1" t="s">
        <v>8</v>
      </c>
      <c r="C4" s="1">
        <v>10.1</v>
      </c>
      <c r="D4" s="1">
        <v>114</v>
      </c>
      <c r="E4" s="1">
        <v>36</v>
      </c>
      <c r="F4" t="s">
        <v>30</v>
      </c>
      <c r="G4">
        <f t="shared" si="0"/>
        <v>1151.3999999999999</v>
      </c>
      <c r="I4" s="6" t="s">
        <v>29</v>
      </c>
      <c r="J4" s="7">
        <v>51.999999999999986</v>
      </c>
      <c r="K4" s="9">
        <v>0.50241545893719797</v>
      </c>
    </row>
    <row r="5" spans="1:11" x14ac:dyDescent="0.25">
      <c r="A5" s="1" t="s">
        <v>9</v>
      </c>
      <c r="B5" s="1" t="s">
        <v>10</v>
      </c>
      <c r="C5" s="1">
        <v>6.5</v>
      </c>
      <c r="D5" s="1">
        <v>198</v>
      </c>
      <c r="E5" s="1">
        <v>26</v>
      </c>
      <c r="F5" t="s">
        <v>29</v>
      </c>
      <c r="G5">
        <f t="shared" si="0"/>
        <v>1287</v>
      </c>
      <c r="I5" s="6" t="s">
        <v>33</v>
      </c>
      <c r="J5" s="7">
        <v>103.49999999999999</v>
      </c>
      <c r="K5" s="9">
        <v>1</v>
      </c>
    </row>
    <row r="6" spans="1:11" x14ac:dyDescent="0.25">
      <c r="A6" s="1">
        <v>222</v>
      </c>
      <c r="B6" s="1" t="s">
        <v>6</v>
      </c>
      <c r="C6" s="1">
        <v>5.5</v>
      </c>
      <c r="D6" s="1">
        <v>168</v>
      </c>
      <c r="E6" s="1">
        <v>72</v>
      </c>
      <c r="F6" t="s">
        <v>31</v>
      </c>
      <c r="G6">
        <f t="shared" si="0"/>
        <v>924</v>
      </c>
    </row>
    <row r="7" spans="1:11" x14ac:dyDescent="0.25">
      <c r="A7" s="1" t="s">
        <v>11</v>
      </c>
      <c r="B7" s="1" t="s">
        <v>12</v>
      </c>
      <c r="C7" s="1">
        <v>2.7</v>
      </c>
      <c r="D7" s="1">
        <v>36</v>
      </c>
      <c r="E7" s="1">
        <v>6</v>
      </c>
      <c r="F7" t="s">
        <v>29</v>
      </c>
      <c r="G7">
        <f t="shared" si="0"/>
        <v>97.2</v>
      </c>
    </row>
    <row r="8" spans="1:11" x14ac:dyDescent="0.25">
      <c r="A8" s="1" t="s">
        <v>13</v>
      </c>
      <c r="B8" s="1" t="s">
        <v>12</v>
      </c>
      <c r="C8" s="1">
        <v>1.9</v>
      </c>
      <c r="D8" s="1">
        <v>36</v>
      </c>
      <c r="E8" s="1">
        <v>6</v>
      </c>
      <c r="F8" t="s">
        <v>29</v>
      </c>
      <c r="G8">
        <f t="shared" si="0"/>
        <v>68.399999999999991</v>
      </c>
      <c r="I8" s="5" t="s">
        <v>32</v>
      </c>
      <c r="J8" t="s">
        <v>37</v>
      </c>
      <c r="K8" s="9" t="s">
        <v>38</v>
      </c>
    </row>
    <row r="9" spans="1:11" x14ac:dyDescent="0.25">
      <c r="A9" s="1">
        <v>21</v>
      </c>
      <c r="B9" s="1" t="s">
        <v>12</v>
      </c>
      <c r="C9" s="1">
        <v>1.2</v>
      </c>
      <c r="D9" s="1">
        <v>36</v>
      </c>
      <c r="E9" s="1">
        <v>6</v>
      </c>
      <c r="F9" t="s">
        <v>30</v>
      </c>
      <c r="G9">
        <f t="shared" si="0"/>
        <v>43.199999999999996</v>
      </c>
      <c r="I9" s="6" t="s">
        <v>31</v>
      </c>
      <c r="J9" s="10">
        <v>2504.1999999999998</v>
      </c>
      <c r="K9" s="9">
        <v>0.13687668417571724</v>
      </c>
    </row>
    <row r="10" spans="1:11" x14ac:dyDescent="0.25">
      <c r="A10" s="1">
        <v>10</v>
      </c>
      <c r="B10" s="1" t="s">
        <v>6</v>
      </c>
      <c r="C10" s="1">
        <v>7.7</v>
      </c>
      <c r="D10" s="1">
        <v>350</v>
      </c>
      <c r="E10" s="1">
        <v>40</v>
      </c>
      <c r="F10" t="s">
        <v>30</v>
      </c>
      <c r="G10">
        <f t="shared" si="0"/>
        <v>2695</v>
      </c>
      <c r="I10" s="6" t="s">
        <v>30</v>
      </c>
      <c r="J10" s="10">
        <v>8421.7000000000007</v>
      </c>
      <c r="K10" s="9">
        <v>0.46032041015998648</v>
      </c>
    </row>
    <row r="11" spans="1:11" x14ac:dyDescent="0.25">
      <c r="A11" s="1" t="s">
        <v>14</v>
      </c>
      <c r="B11" s="2" t="s">
        <v>15</v>
      </c>
      <c r="C11" s="1">
        <v>4.5</v>
      </c>
      <c r="D11" s="1">
        <v>26</v>
      </c>
      <c r="E11" s="1">
        <v>1</v>
      </c>
      <c r="F11" t="s">
        <v>31</v>
      </c>
      <c r="G11">
        <f t="shared" si="0"/>
        <v>117</v>
      </c>
      <c r="I11" s="6" t="s">
        <v>29</v>
      </c>
      <c r="J11" s="10">
        <v>7369.3999999999987</v>
      </c>
      <c r="K11" s="9">
        <v>0.40280290566429622</v>
      </c>
    </row>
    <row r="12" spans="1:11" x14ac:dyDescent="0.25">
      <c r="A12" s="1">
        <v>15</v>
      </c>
      <c r="B12" s="2" t="s">
        <v>16</v>
      </c>
      <c r="C12" s="1">
        <v>3.8</v>
      </c>
      <c r="D12" s="1">
        <v>372</v>
      </c>
      <c r="E12" s="1">
        <v>62</v>
      </c>
      <c r="F12" t="s">
        <v>31</v>
      </c>
      <c r="G12">
        <f t="shared" si="0"/>
        <v>1413.6</v>
      </c>
      <c r="I12" s="6" t="s">
        <v>33</v>
      </c>
      <c r="J12" s="10">
        <v>18295.3</v>
      </c>
      <c r="K12" s="9">
        <v>1</v>
      </c>
    </row>
    <row r="13" spans="1:11" x14ac:dyDescent="0.25">
      <c r="A13" s="1" t="s">
        <v>17</v>
      </c>
      <c r="B13" s="2" t="s">
        <v>18</v>
      </c>
      <c r="C13" s="1">
        <v>5.0999999999999996</v>
      </c>
      <c r="D13" s="1">
        <v>372</v>
      </c>
      <c r="E13" s="1">
        <v>62</v>
      </c>
      <c r="F13" t="s">
        <v>29</v>
      </c>
      <c r="G13">
        <f t="shared" si="0"/>
        <v>1897.1999999999998</v>
      </c>
    </row>
    <row r="14" spans="1:11" x14ac:dyDescent="0.25">
      <c r="A14" s="1">
        <v>13</v>
      </c>
      <c r="B14" s="2" t="s">
        <v>19</v>
      </c>
      <c r="C14" s="1">
        <v>4.8</v>
      </c>
      <c r="D14" s="1">
        <v>37</v>
      </c>
      <c r="E14" s="1">
        <v>7</v>
      </c>
      <c r="F14" t="s">
        <v>29</v>
      </c>
      <c r="G14">
        <f t="shared" si="0"/>
        <v>177.6</v>
      </c>
    </row>
    <row r="15" spans="1:11" x14ac:dyDescent="0.25">
      <c r="A15" s="1">
        <v>18</v>
      </c>
      <c r="B15" s="2" t="s">
        <v>15</v>
      </c>
      <c r="C15" s="1">
        <v>3.5</v>
      </c>
      <c r="D15" s="1">
        <v>26</v>
      </c>
      <c r="E15" s="1">
        <v>1</v>
      </c>
      <c r="F15" t="s">
        <v>29</v>
      </c>
      <c r="G15">
        <f t="shared" si="0"/>
        <v>91</v>
      </c>
    </row>
    <row r="16" spans="1:11" x14ac:dyDescent="0.25">
      <c r="A16" s="1">
        <v>2</v>
      </c>
      <c r="B16" s="2" t="s">
        <v>20</v>
      </c>
      <c r="C16" s="1">
        <v>2</v>
      </c>
      <c r="D16" s="1">
        <v>34</v>
      </c>
      <c r="E16" s="1">
        <v>7</v>
      </c>
      <c r="F16" t="s">
        <v>29</v>
      </c>
      <c r="G16">
        <f t="shared" si="0"/>
        <v>68</v>
      </c>
    </row>
    <row r="17" spans="1:7" x14ac:dyDescent="0.25">
      <c r="A17" s="1">
        <v>11</v>
      </c>
      <c r="B17" s="2" t="s">
        <v>21</v>
      </c>
      <c r="C17" s="1">
        <v>2</v>
      </c>
      <c r="D17" s="1">
        <v>34</v>
      </c>
      <c r="E17" s="1">
        <v>7</v>
      </c>
      <c r="F17" t="s">
        <v>30</v>
      </c>
      <c r="G17">
        <f t="shared" si="0"/>
        <v>68</v>
      </c>
    </row>
    <row r="18" spans="1:7" x14ac:dyDescent="0.25">
      <c r="A18" s="1">
        <v>7</v>
      </c>
      <c r="B18" s="2" t="s">
        <v>22</v>
      </c>
      <c r="C18" s="1">
        <v>1.6</v>
      </c>
      <c r="D18" s="1">
        <v>31</v>
      </c>
      <c r="E18" s="1">
        <v>1</v>
      </c>
      <c r="F18" t="s">
        <v>31</v>
      </c>
      <c r="G18">
        <f t="shared" si="0"/>
        <v>49.6</v>
      </c>
    </row>
    <row r="19" spans="1:7" x14ac:dyDescent="0.25">
      <c r="A19" s="1">
        <v>8</v>
      </c>
      <c r="B19" s="2" t="s">
        <v>23</v>
      </c>
      <c r="C19" s="1">
        <v>1.3</v>
      </c>
      <c r="D19" s="1">
        <v>24</v>
      </c>
      <c r="E19" s="1">
        <v>4</v>
      </c>
      <c r="F19" t="s">
        <v>29</v>
      </c>
      <c r="G19">
        <f t="shared" si="0"/>
        <v>31.200000000000003</v>
      </c>
    </row>
    <row r="20" spans="1:7" x14ac:dyDescent="0.25">
      <c r="A20" s="1">
        <v>1</v>
      </c>
      <c r="B20" s="2" t="s">
        <v>24</v>
      </c>
      <c r="C20" s="1">
        <v>4.3</v>
      </c>
      <c r="D20" s="1">
        <v>328</v>
      </c>
      <c r="E20" s="1">
        <v>40</v>
      </c>
      <c r="F20" t="s">
        <v>30</v>
      </c>
      <c r="G20">
        <f t="shared" si="0"/>
        <v>1410.3999999999999</v>
      </c>
    </row>
    <row r="21" spans="1:7" x14ac:dyDescent="0.25">
      <c r="A21" s="1">
        <v>5</v>
      </c>
      <c r="B21" s="2" t="s">
        <v>25</v>
      </c>
      <c r="C21" s="1">
        <v>2.7</v>
      </c>
      <c r="D21" s="1">
        <v>15</v>
      </c>
      <c r="E21" s="1">
        <v>1</v>
      </c>
      <c r="F21" t="s">
        <v>30</v>
      </c>
      <c r="G21">
        <f t="shared" si="0"/>
        <v>40.5</v>
      </c>
    </row>
    <row r="22" spans="1:7" x14ac:dyDescent="0.25">
      <c r="A22" s="1">
        <v>9</v>
      </c>
      <c r="B22" s="2" t="s">
        <v>26</v>
      </c>
      <c r="C22" s="1">
        <v>2.5</v>
      </c>
      <c r="D22" s="1">
        <v>518</v>
      </c>
      <c r="E22" s="1">
        <v>243</v>
      </c>
      <c r="F22" t="s">
        <v>29</v>
      </c>
      <c r="G22">
        <f t="shared" si="0"/>
        <v>1295</v>
      </c>
    </row>
    <row r="23" spans="1:7" x14ac:dyDescent="0.25">
      <c r="A23" s="1">
        <v>14</v>
      </c>
      <c r="B23" s="2" t="s">
        <v>18</v>
      </c>
      <c r="C23" s="1">
        <v>8.1</v>
      </c>
      <c r="D23" s="1">
        <v>372</v>
      </c>
      <c r="E23" s="1">
        <v>62</v>
      </c>
      <c r="F23" t="s">
        <v>30</v>
      </c>
      <c r="G23">
        <f t="shared" si="0"/>
        <v>3013.2</v>
      </c>
    </row>
    <row r="24" spans="1:7" x14ac:dyDescent="0.25">
      <c r="A24" s="1" t="s">
        <v>27</v>
      </c>
      <c r="B24" s="1" t="s">
        <v>12</v>
      </c>
      <c r="C24" s="1">
        <v>4.9000000000000004</v>
      </c>
      <c r="D24" s="1">
        <v>36</v>
      </c>
      <c r="E24" s="1">
        <v>6</v>
      </c>
      <c r="F24" t="s">
        <v>29</v>
      </c>
      <c r="G24">
        <f t="shared" si="0"/>
        <v>176.4</v>
      </c>
    </row>
  </sheetData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 1</vt:lpstr>
    </vt:vector>
  </TitlesOfParts>
  <Company>Indiana University-Purdue University Fort Wayne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Promothes Saha</dc:creator>
  <cp:lastModifiedBy>Promothes Saha</cp:lastModifiedBy>
  <dcterms:created xsi:type="dcterms:W3CDTF">2018-08-27T19:27:33Z</dcterms:created>
  <dcterms:modified xsi:type="dcterms:W3CDTF">2018-09-10T14:14:10Z</dcterms:modified>
</cp:coreProperties>
</file>