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720" windowHeight="11070"/>
  </bookViews>
  <sheets>
    <sheet name="Journals" sheetId="2" r:id="rId1"/>
  </sheets>
  <definedNames>
    <definedName name="_xlnm._FilterDatabase" localSheetId="0" hidden="1">Journals!$A$3:$AB$3</definedName>
  </definedNames>
  <calcPr calcId="125725"/>
</workbook>
</file>

<file path=xl/calcChain.xml><?xml version="1.0" encoding="utf-8"?>
<calcChain xmlns="http://schemas.openxmlformats.org/spreadsheetml/2006/main">
  <c r="H6" i="2"/>
  <c r="L6"/>
  <c r="M6"/>
  <c r="H10"/>
  <c r="L10"/>
  <c r="M10"/>
  <c r="H12"/>
  <c r="L12"/>
  <c r="M12"/>
  <c r="R12"/>
  <c r="H13"/>
  <c r="L13"/>
  <c r="M13"/>
  <c r="R13"/>
  <c r="H14"/>
  <c r="L14"/>
  <c r="M14"/>
  <c r="R14"/>
  <c r="L16"/>
  <c r="M16"/>
  <c r="H21"/>
  <c r="L21"/>
  <c r="M21"/>
  <c r="R21"/>
  <c r="L22"/>
  <c r="M22"/>
  <c r="R22"/>
  <c r="H28"/>
  <c r="R29"/>
  <c r="H32"/>
  <c r="L32"/>
  <c r="M32"/>
  <c r="R32"/>
  <c r="L35"/>
  <c r="M35"/>
  <c r="R35"/>
  <c r="L36"/>
  <c r="M36"/>
  <c r="L38"/>
  <c r="M38"/>
  <c r="L39"/>
  <c r="M39"/>
  <c r="H40"/>
  <c r="L40"/>
  <c r="M40"/>
  <c r="R40"/>
  <c r="L42"/>
  <c r="M42"/>
  <c r="L43"/>
  <c r="M43"/>
  <c r="H45"/>
  <c r="L46"/>
  <c r="M46"/>
  <c r="H47"/>
  <c r="L47"/>
  <c r="M47"/>
  <c r="R47"/>
  <c r="R48"/>
  <c r="H49"/>
  <c r="L49"/>
  <c r="M49"/>
  <c r="R49"/>
  <c r="L50"/>
  <c r="M50"/>
  <c r="R50"/>
  <c r="H61"/>
  <c r="L61"/>
  <c r="M61"/>
  <c r="R61"/>
  <c r="L62"/>
  <c r="M62"/>
  <c r="L63"/>
  <c r="M63"/>
  <c r="R65"/>
  <c r="H66"/>
  <c r="L66"/>
  <c r="M66"/>
  <c r="L67"/>
  <c r="M67"/>
  <c r="R67"/>
  <c r="L68"/>
  <c r="M68"/>
  <c r="L69"/>
  <c r="M69"/>
  <c r="R69"/>
  <c r="H70"/>
  <c r="L71"/>
  <c r="M71"/>
  <c r="R71"/>
  <c r="L72"/>
  <c r="M72"/>
  <c r="R72"/>
  <c r="L74"/>
  <c r="M74"/>
  <c r="R74"/>
  <c r="H75"/>
  <c r="L75"/>
  <c r="M75"/>
  <c r="R75"/>
  <c r="L76"/>
  <c r="M76"/>
  <c r="R76"/>
  <c r="L77"/>
  <c r="M77"/>
  <c r="R77"/>
  <c r="L78"/>
  <c r="M78"/>
  <c r="R78"/>
  <c r="H79"/>
  <c r="L79"/>
  <c r="M79"/>
  <c r="R79"/>
  <c r="H81"/>
  <c r="L81"/>
  <c r="M81"/>
  <c r="R81"/>
  <c r="L82"/>
  <c r="M82"/>
  <c r="R82"/>
  <c r="L85"/>
  <c r="M85"/>
  <c r="L86"/>
  <c r="M86"/>
  <c r="R86"/>
  <c r="L87"/>
  <c r="M87"/>
  <c r="R87"/>
  <c r="R88"/>
  <c r="H91"/>
  <c r="L91"/>
  <c r="M91"/>
  <c r="R91"/>
  <c r="H92"/>
  <c r="L92"/>
  <c r="M92"/>
  <c r="R92"/>
  <c r="H94"/>
  <c r="L94"/>
  <c r="M94"/>
  <c r="R94"/>
  <c r="H96"/>
  <c r="L96"/>
  <c r="M96"/>
  <c r="R96"/>
  <c r="L97"/>
  <c r="M97"/>
  <c r="H98"/>
  <c r="L98"/>
  <c r="M98"/>
  <c r="R98"/>
  <c r="H101"/>
  <c r="L101"/>
  <c r="M101"/>
  <c r="R101"/>
  <c r="L102"/>
  <c r="M102"/>
  <c r="R102"/>
  <c r="L104"/>
  <c r="M104"/>
  <c r="L107"/>
  <c r="M107"/>
  <c r="L108"/>
  <c r="M108"/>
  <c r="H111"/>
  <c r="H112"/>
  <c r="L112"/>
  <c r="M112"/>
  <c r="R112"/>
  <c r="L113"/>
  <c r="M113"/>
  <c r="R113"/>
  <c r="L114"/>
  <c r="M114"/>
  <c r="L115"/>
  <c r="M115"/>
  <c r="L117"/>
  <c r="M117"/>
  <c r="H119"/>
  <c r="L119"/>
  <c r="M119"/>
  <c r="R119"/>
  <c r="L128"/>
  <c r="M128"/>
  <c r="R128"/>
  <c r="L131"/>
  <c r="M131"/>
  <c r="L132"/>
  <c r="M132"/>
  <c r="R132"/>
  <c r="L133"/>
  <c r="M133"/>
  <c r="R133"/>
  <c r="H134"/>
  <c r="H135"/>
  <c r="L135"/>
  <c r="M135"/>
  <c r="R135"/>
  <c r="L136"/>
  <c r="M136"/>
  <c r="L140"/>
  <c r="M140"/>
  <c r="L141"/>
  <c r="M141"/>
  <c r="L145"/>
  <c r="M145"/>
  <c r="L146"/>
  <c r="M146"/>
  <c r="R146"/>
  <c r="L148"/>
  <c r="M148"/>
  <c r="R148"/>
  <c r="H149"/>
  <c r="L149"/>
  <c r="M149"/>
  <c r="R149"/>
  <c r="R150"/>
  <c r="L151"/>
  <c r="M151"/>
  <c r="H159"/>
  <c r="L159"/>
  <c r="M159"/>
  <c r="R159"/>
  <c r="H162"/>
  <c r="L162"/>
  <c r="M162"/>
  <c r="R162"/>
  <c r="L163"/>
  <c r="M163"/>
  <c r="R163"/>
  <c r="L164"/>
  <c r="M164"/>
  <c r="R164"/>
  <c r="H166"/>
  <c r="L166"/>
  <c r="M166"/>
  <c r="L169"/>
  <c r="M169"/>
  <c r="L170"/>
  <c r="M170"/>
  <c r="R170"/>
  <c r="H173"/>
  <c r="L173"/>
  <c r="M173"/>
  <c r="R173"/>
  <c r="L181"/>
  <c r="M181"/>
  <c r="L182"/>
  <c r="M182"/>
  <c r="L183"/>
  <c r="M183"/>
  <c r="R183"/>
  <c r="H184"/>
  <c r="L184"/>
  <c r="M184"/>
  <c r="R184"/>
  <c r="L185"/>
  <c r="M185"/>
  <c r="L192"/>
  <c r="M192"/>
  <c r="R192"/>
  <c r="L193"/>
  <c r="M193"/>
  <c r="L194"/>
  <c r="M194"/>
  <c r="R194"/>
  <c r="L195"/>
  <c r="M195"/>
  <c r="L197"/>
  <c r="M197"/>
  <c r="R197"/>
  <c r="L199"/>
  <c r="M199"/>
  <c r="R199"/>
  <c r="L201"/>
  <c r="M201"/>
  <c r="H204"/>
  <c r="L204"/>
  <c r="M204"/>
  <c r="R204"/>
  <c r="H207"/>
  <c r="L207"/>
  <c r="M207"/>
  <c r="R207"/>
  <c r="H209"/>
  <c r="L209"/>
  <c r="M209"/>
  <c r="H210"/>
  <c r="L210"/>
  <c r="M210"/>
  <c r="R210"/>
  <c r="L213"/>
  <c r="M213"/>
  <c r="H214"/>
  <c r="L214"/>
  <c r="M214"/>
  <c r="R214"/>
  <c r="L216"/>
  <c r="M216"/>
  <c r="R218"/>
  <c r="H219"/>
  <c r="L219"/>
  <c r="M219"/>
  <c r="R219"/>
  <c r="H220"/>
  <c r="L221"/>
  <c r="M221"/>
  <c r="R221"/>
  <c r="H222"/>
  <c r="L222"/>
  <c r="M222"/>
  <c r="R222"/>
  <c r="H224"/>
  <c r="L224"/>
  <c r="M224"/>
  <c r="R224"/>
  <c r="H225"/>
  <c r="L225"/>
  <c r="M225"/>
  <c r="R225"/>
  <c r="H227"/>
  <c r="L227"/>
  <c r="M227"/>
  <c r="H228"/>
  <c r="L228"/>
  <c r="M228"/>
  <c r="R228"/>
  <c r="H231"/>
  <c r="L231"/>
  <c r="M231"/>
  <c r="R231"/>
  <c r="H232"/>
  <c r="L232"/>
  <c r="M232"/>
  <c r="R232"/>
  <c r="L233"/>
  <c r="M233"/>
  <c r="R233"/>
  <c r="H235"/>
  <c r="L235"/>
  <c r="M235"/>
  <c r="R235"/>
  <c r="L236"/>
  <c r="M236"/>
  <c r="R236"/>
  <c r="H238"/>
  <c r="L239"/>
  <c r="M239"/>
  <c r="H240"/>
  <c r="L240"/>
  <c r="M240"/>
  <c r="R240"/>
  <c r="H241"/>
  <c r="L241"/>
  <c r="M241"/>
  <c r="R241"/>
  <c r="L243"/>
  <c r="M243"/>
  <c r="R243"/>
  <c r="L245"/>
  <c r="M245"/>
  <c r="R245"/>
  <c r="H248"/>
  <c r="L248"/>
  <c r="M248"/>
  <c r="H249"/>
  <c r="L249"/>
  <c r="M249"/>
  <c r="R249"/>
  <c r="L251"/>
  <c r="M251"/>
  <c r="L252"/>
  <c r="M252"/>
  <c r="R252"/>
  <c r="L253"/>
  <c r="M253"/>
  <c r="L254"/>
  <c r="M254"/>
  <c r="H256"/>
  <c r="L256"/>
  <c r="M256"/>
  <c r="R256"/>
  <c r="L258"/>
  <c r="M258"/>
  <c r="R258"/>
  <c r="H259"/>
  <c r="L259"/>
  <c r="M259"/>
  <c r="R259"/>
  <c r="H261"/>
  <c r="L261"/>
  <c r="M261"/>
  <c r="R261"/>
  <c r="L262"/>
  <c r="M262"/>
  <c r="R262"/>
  <c r="H264"/>
  <c r="L264"/>
  <c r="M264"/>
  <c r="R264"/>
  <c r="H267"/>
  <c r="L267"/>
  <c r="M267"/>
  <c r="L269"/>
  <c r="M269"/>
  <c r="R269"/>
  <c r="H270"/>
  <c r="L270"/>
  <c r="M270"/>
  <c r="R270"/>
  <c r="H272"/>
  <c r="L272"/>
  <c r="M272"/>
  <c r="R272"/>
  <c r="L273"/>
  <c r="M273"/>
  <c r="R273"/>
  <c r="L274"/>
  <c r="M274"/>
  <c r="H275"/>
  <c r="L275"/>
  <c r="M275"/>
  <c r="R275"/>
  <c r="H276"/>
  <c r="L276"/>
  <c r="M276"/>
  <c r="R276"/>
  <c r="H277"/>
  <c r="L277"/>
  <c r="M277"/>
  <c r="R277"/>
  <c r="H278"/>
  <c r="L278"/>
  <c r="M278"/>
  <c r="L280"/>
  <c r="M280"/>
  <c r="L281"/>
  <c r="M281"/>
  <c r="L282"/>
  <c r="M282"/>
  <c r="L285"/>
  <c r="M285"/>
  <c r="R285"/>
  <c r="H287"/>
  <c r="L287"/>
  <c r="M287"/>
  <c r="R287"/>
  <c r="L288"/>
  <c r="M288"/>
  <c r="R288"/>
  <c r="L289"/>
  <c r="M289"/>
  <c r="H290"/>
  <c r="L290"/>
  <c r="M290"/>
  <c r="R290"/>
  <c r="L291"/>
  <c r="M291"/>
  <c r="R291"/>
  <c r="H294"/>
  <c r="L294"/>
  <c r="M294"/>
  <c r="R294"/>
  <c r="L295"/>
  <c r="M295"/>
  <c r="L298"/>
  <c r="M298"/>
  <c r="R298"/>
  <c r="H300"/>
  <c r="L300"/>
  <c r="M300"/>
  <c r="L301"/>
  <c r="M301"/>
  <c r="R301"/>
  <c r="H302"/>
  <c r="L302"/>
  <c r="M302"/>
  <c r="R302"/>
  <c r="L303"/>
  <c r="M303"/>
  <c r="R303"/>
  <c r="L307"/>
  <c r="M307"/>
  <c r="L308"/>
  <c r="M308"/>
  <c r="L310"/>
  <c r="M310"/>
  <c r="L311"/>
  <c r="M311"/>
  <c r="R311"/>
  <c r="H312"/>
  <c r="L312"/>
  <c r="M312"/>
  <c r="R312"/>
  <c r="L313"/>
  <c r="M313"/>
  <c r="R313"/>
  <c r="L314"/>
  <c r="M314"/>
  <c r="R314"/>
  <c r="L315"/>
  <c r="M315"/>
  <c r="R315"/>
  <c r="L316"/>
  <c r="M316"/>
  <c r="R316"/>
  <c r="H318"/>
  <c r="L318"/>
  <c r="M318"/>
  <c r="R318"/>
  <c r="L320"/>
  <c r="M320"/>
  <c r="H321"/>
  <c r="L321"/>
  <c r="M321"/>
  <c r="R321"/>
  <c r="L323"/>
  <c r="M323"/>
  <c r="H324"/>
  <c r="L324"/>
  <c r="M324"/>
  <c r="L326"/>
  <c r="M326"/>
  <c r="R326"/>
  <c r="L328"/>
  <c r="M328"/>
  <c r="L335"/>
  <c r="M335"/>
  <c r="H336"/>
  <c r="L336"/>
  <c r="M336"/>
  <c r="R336"/>
  <c r="L340"/>
  <c r="M340"/>
  <c r="R340"/>
  <c r="L342"/>
  <c r="M342"/>
  <c r="R342"/>
  <c r="H343"/>
  <c r="L343"/>
  <c r="M343"/>
  <c r="R343"/>
  <c r="L344"/>
  <c r="M344"/>
  <c r="R344"/>
  <c r="L349"/>
  <c r="M349"/>
  <c r="L350"/>
  <c r="M350"/>
  <c r="L351"/>
  <c r="M351"/>
  <c r="L353"/>
  <c r="M353"/>
  <c r="R353"/>
  <c r="L354"/>
  <c r="M354"/>
  <c r="R354"/>
  <c r="H356"/>
  <c r="L356"/>
  <c r="M356"/>
  <c r="R356"/>
  <c r="H357"/>
  <c r="H361"/>
  <c r="L361"/>
  <c r="M361"/>
  <c r="R361"/>
  <c r="H365"/>
  <c r="L365"/>
  <c r="M365"/>
  <c r="R365"/>
  <c r="L366"/>
  <c r="M366"/>
  <c r="L367"/>
  <c r="M367"/>
  <c r="R367"/>
  <c r="H368"/>
  <c r="L368"/>
  <c r="M368"/>
  <c r="R368"/>
  <c r="L369"/>
  <c r="M369"/>
  <c r="L372"/>
  <c r="M372"/>
  <c r="R372"/>
  <c r="R376"/>
  <c r="H379"/>
  <c r="L379"/>
  <c r="M379"/>
  <c r="H381"/>
  <c r="L381"/>
  <c r="M381"/>
  <c r="R381"/>
  <c r="H382"/>
  <c r="L382"/>
  <c r="M382"/>
  <c r="R382"/>
  <c r="H384"/>
  <c r="L384"/>
  <c r="M384"/>
  <c r="L385"/>
  <c r="M385"/>
  <c r="R385"/>
  <c r="H386"/>
  <c r="L386"/>
  <c r="M386"/>
  <c r="R386"/>
  <c r="R392"/>
  <c r="H393"/>
  <c r="L393"/>
  <c r="M393"/>
  <c r="R393"/>
  <c r="L395"/>
  <c r="M395"/>
  <c r="R395"/>
  <c r="H397"/>
  <c r="L397"/>
  <c r="M397"/>
  <c r="R397"/>
  <c r="L398"/>
  <c r="M398"/>
  <c r="R398"/>
  <c r="L400"/>
  <c r="M400"/>
  <c r="R400"/>
  <c r="L401"/>
  <c r="M401"/>
  <c r="R401"/>
  <c r="H404"/>
  <c r="L404"/>
  <c r="M404"/>
  <c r="R404"/>
  <c r="L408"/>
  <c r="M408"/>
  <c r="L410"/>
  <c r="M410"/>
  <c r="L413"/>
  <c r="M413"/>
  <c r="L414"/>
  <c r="M414"/>
  <c r="L415"/>
  <c r="M415"/>
  <c r="R415"/>
  <c r="L416"/>
  <c r="M416"/>
  <c r="R416"/>
  <c r="L420"/>
  <c r="M420"/>
  <c r="L422"/>
  <c r="M422"/>
  <c r="R422"/>
  <c r="L423"/>
  <c r="M423"/>
  <c r="R423"/>
  <c r="L424"/>
  <c r="M424"/>
  <c r="R424"/>
  <c r="H425"/>
  <c r="L425"/>
  <c r="M425"/>
  <c r="R425"/>
  <c r="H426"/>
  <c r="L426"/>
  <c r="M426"/>
  <c r="R426"/>
</calcChain>
</file>

<file path=xl/sharedStrings.xml><?xml version="1.0" encoding="utf-8"?>
<sst xmlns="http://schemas.openxmlformats.org/spreadsheetml/2006/main" count="4265" uniqueCount="1058">
  <si>
    <t>1369-1473</t>
  </si>
  <si>
    <t>Bulletin of Indonesian Economic Studies</t>
  </si>
  <si>
    <t>0007-4918</t>
  </si>
  <si>
    <t>Biometrika</t>
  </si>
  <si>
    <t>0006-3444</t>
  </si>
  <si>
    <t>British Accounting Review</t>
  </si>
  <si>
    <t>0890 8389</t>
  </si>
  <si>
    <t>British Journal of Criminology</t>
  </si>
  <si>
    <t>0007-0955</t>
  </si>
  <si>
    <t>ECON-CRIM</t>
  </si>
  <si>
    <t>British Journal of Industrial Relations</t>
  </si>
  <si>
    <t>0007-1080</t>
  </si>
  <si>
    <t>ECON-HRM</t>
  </si>
  <si>
    <t>Brookings Papers on Economic Activity</t>
  </si>
  <si>
    <t>NBER</t>
  </si>
  <si>
    <t>0007-2303</t>
  </si>
  <si>
    <t>Bulletin of Economic Research</t>
  </si>
  <si>
    <t>0307-3378</t>
  </si>
  <si>
    <t>Business History</t>
  </si>
  <si>
    <t>0007-6791</t>
  </si>
  <si>
    <t>ECON-HIST</t>
  </si>
  <si>
    <t>Business History Review</t>
  </si>
  <si>
    <t>Harvard Bus S</t>
  </si>
  <si>
    <t>0007-6805</t>
  </si>
  <si>
    <t>Business Strategy Review</t>
  </si>
  <si>
    <t>0955-6419</t>
  </si>
  <si>
    <t>Business Economics</t>
  </si>
  <si>
    <t>NABE</t>
  </si>
  <si>
    <t>0007-666X</t>
  </si>
  <si>
    <t>ECON-BUS</t>
  </si>
  <si>
    <t>California Management Review</t>
  </si>
  <si>
    <t>Haas Bus S</t>
  </si>
  <si>
    <t>0008-1256</t>
  </si>
  <si>
    <t>Cambridge Journal of Economics</t>
  </si>
  <si>
    <t>0309-166X</t>
  </si>
  <si>
    <t>Canadian Journal of Agricultural Economics</t>
  </si>
  <si>
    <t>0008-3976</t>
  </si>
  <si>
    <t>Canadian Journal of Economics</t>
  </si>
  <si>
    <t>0008-4085</t>
  </si>
  <si>
    <t>China Economic Review</t>
  </si>
  <si>
    <t>1043-951X</t>
  </si>
  <si>
    <t>Computational Economics</t>
  </si>
  <si>
    <t>Kluwer</t>
  </si>
  <si>
    <t>0927-7099</t>
  </si>
  <si>
    <t>Computational Management Science</t>
  </si>
  <si>
    <t>1619-697X</t>
  </si>
  <si>
    <t>ECON-MASC</t>
  </si>
  <si>
    <t>Computational Statistics</t>
  </si>
  <si>
    <t>0943-4062</t>
  </si>
  <si>
    <t>Comparative Economic Studies</t>
  </si>
  <si>
    <t>Palgrave</t>
  </si>
  <si>
    <t>0888-7233</t>
  </si>
  <si>
    <t>Computational Statistics and Data Anlaysis</t>
  </si>
  <si>
    <t>0167-9473</t>
  </si>
  <si>
    <t>Construction Management and Economics</t>
  </si>
  <si>
    <t>0144-6193</t>
  </si>
  <si>
    <t>Contributions to Macroeconomics</t>
  </si>
  <si>
    <t>1534-6005</t>
  </si>
  <si>
    <t>Contributions to Political Economy</t>
  </si>
  <si>
    <t>0277-5921</t>
  </si>
  <si>
    <t>Contributions to Theoretical Economics</t>
  </si>
  <si>
    <t>1534-5971</t>
  </si>
  <si>
    <t>Contributions to Economic Analysis and Policy</t>
  </si>
  <si>
    <t>1538-0645</t>
  </si>
  <si>
    <t>Contemporary Economic Policy</t>
  </si>
  <si>
    <t>1074-3529</t>
  </si>
  <si>
    <t>Corporate Governance: An International Review</t>
  </si>
  <si>
    <t>0964-8410</t>
  </si>
  <si>
    <t>Decision Sciences</t>
  </si>
  <si>
    <t>0011-7315</t>
  </si>
  <si>
    <t>Decisions in Economics and Finance</t>
  </si>
  <si>
    <t>1593-8883</t>
  </si>
  <si>
    <t>Defence and Peace Economics</t>
  </si>
  <si>
    <t>1043-0717</t>
  </si>
  <si>
    <t>ECON-POL</t>
  </si>
  <si>
    <t>Demography</t>
  </si>
  <si>
    <t>PAA</t>
  </si>
  <si>
    <t>0070-3370</t>
  </si>
  <si>
    <t>ECON-POP</t>
  </si>
  <si>
    <t>Desarollo Economica - Revista De Ciencias Sociales</t>
  </si>
  <si>
    <t>IDES</t>
  </si>
  <si>
    <t>0046-001X</t>
  </si>
  <si>
    <t>ECON-DEV</t>
  </si>
  <si>
    <t>Development and Change</t>
  </si>
  <si>
    <t>0012-155X</t>
  </si>
  <si>
    <t>Developing Economies</t>
  </si>
  <si>
    <t>JETRO</t>
  </si>
  <si>
    <t>0012-1533</t>
  </si>
  <si>
    <t>Eastern Economic Journal</t>
  </si>
  <si>
    <t>EEA</t>
  </si>
  <si>
    <t>0094-5056</t>
  </si>
  <si>
    <t>Eastern European Economics</t>
  </si>
  <si>
    <t>ME Sharpe</t>
  </si>
  <si>
    <t>0012-8775</t>
  </si>
  <si>
    <t>Ecological Economics</t>
  </si>
  <si>
    <t>0921-8009</t>
  </si>
  <si>
    <t>ECON-ENV</t>
  </si>
  <si>
    <t>Economics Bulletin</t>
  </si>
  <si>
    <t>1545-2921</t>
  </si>
  <si>
    <t>Economic Change and Restructuring</t>
  </si>
  <si>
    <t>1573-9414</t>
  </si>
  <si>
    <t>Economic Development and Cultural Change</t>
  </si>
  <si>
    <t>U Chicago Press</t>
  </si>
  <si>
    <t>0013-0079</t>
  </si>
  <si>
    <t>Economic Development Quarterly</t>
  </si>
  <si>
    <t>Sage</t>
  </si>
  <si>
    <t>0891-2424</t>
  </si>
  <si>
    <t>Economic Geography</t>
  </si>
  <si>
    <t>0013-0095</t>
  </si>
  <si>
    <t>ECON-GEOG</t>
  </si>
  <si>
    <t>Economic History Review</t>
  </si>
  <si>
    <t>0013-0117</t>
  </si>
  <si>
    <t>Economic Inquiry</t>
  </si>
  <si>
    <t>0095-2583</t>
  </si>
  <si>
    <t>Economic Issues</t>
  </si>
  <si>
    <t>1363-7029</t>
  </si>
  <si>
    <t>Economic Journal</t>
  </si>
  <si>
    <t>0013-0133</t>
  </si>
  <si>
    <t>Economic Modelling</t>
  </si>
  <si>
    <t>0264-9993</t>
  </si>
  <si>
    <t>Economic Notes</t>
  </si>
  <si>
    <t>0391-5026</t>
  </si>
  <si>
    <t>Economic Outlook</t>
  </si>
  <si>
    <t>0140-489X</t>
  </si>
  <si>
    <t>Economic Policy</t>
  </si>
  <si>
    <t>0266-4658</t>
  </si>
  <si>
    <t>Economic Record</t>
  </si>
  <si>
    <t>0013-0249</t>
  </si>
  <si>
    <t>Economy and Society</t>
  </si>
  <si>
    <t>0308-5147</t>
  </si>
  <si>
    <t>Economic and Social Review</t>
  </si>
  <si>
    <t>0012-9984</t>
  </si>
  <si>
    <t>Economic Systems</t>
  </si>
  <si>
    <t>0939-3625</t>
  </si>
  <si>
    <t>Economic Systems Research</t>
  </si>
  <si>
    <t>0953-5314</t>
  </si>
  <si>
    <t>Economic Theory</t>
  </si>
  <si>
    <t>0938-2259</t>
  </si>
  <si>
    <t>Econometric Theory</t>
  </si>
  <si>
    <t>CUP</t>
  </si>
  <si>
    <t>0266-4666</t>
  </si>
  <si>
    <t>Econometric Reviews</t>
  </si>
  <si>
    <t>Dekker</t>
  </si>
  <si>
    <t>0747-4938</t>
  </si>
  <si>
    <t>Econometrica</t>
  </si>
  <si>
    <t>0012-9682</t>
  </si>
  <si>
    <t>Econometrics Journal</t>
  </si>
  <si>
    <t>1368-4221</t>
  </si>
  <si>
    <t>Economica</t>
  </si>
  <si>
    <t>0013-0427</t>
  </si>
  <si>
    <t>De Economist</t>
  </si>
  <si>
    <t>0013-063X</t>
  </si>
  <si>
    <t>Economics of Education Review</t>
  </si>
  <si>
    <t>0272-7757</t>
  </si>
  <si>
    <t>Economics of Governance</t>
  </si>
  <si>
    <t>1435-6104</t>
  </si>
  <si>
    <t>Economics of Innovation and New Technology</t>
  </si>
  <si>
    <t>1043-8599</t>
  </si>
  <si>
    <t>Economics Letters</t>
  </si>
  <si>
    <t>0165-1765</t>
  </si>
  <si>
    <t>Economics and Philosophy</t>
  </si>
  <si>
    <t>0266-2671</t>
  </si>
  <si>
    <t>ECON-PHIL</t>
  </si>
  <si>
    <t>Economics and Politics</t>
  </si>
  <si>
    <t>0954-1985</t>
  </si>
  <si>
    <t>Economics of Transition</t>
  </si>
  <si>
    <t>0967-0750</t>
  </si>
  <si>
    <t>Education Economics</t>
  </si>
  <si>
    <t>0964-5292</t>
  </si>
  <si>
    <t>Ekonomia</t>
  </si>
  <si>
    <t>1025-5508</t>
  </si>
  <si>
    <t>Electoral Studies</t>
  </si>
  <si>
    <t>0261-3794</t>
  </si>
  <si>
    <t>Emerging Markets Finance and Trade</t>
  </si>
  <si>
    <t>1540-496X</t>
  </si>
  <si>
    <t>Emerging Markets Review</t>
  </si>
  <si>
    <t>1566-0141</t>
  </si>
  <si>
    <t>Empirica</t>
  </si>
  <si>
    <t xml:space="preserve">0340-8744 </t>
  </si>
  <si>
    <t>Empirical Economics</t>
  </si>
  <si>
    <t>0377-7332</t>
  </si>
  <si>
    <t>Energy Economics</t>
  </si>
  <si>
    <t>0140-9883</t>
  </si>
  <si>
    <t>Energy Journal</t>
  </si>
  <si>
    <t>IAEE</t>
  </si>
  <si>
    <t>0195-6574</t>
  </si>
  <si>
    <t>Energy Policy</t>
  </si>
  <si>
    <t>0301-4215</t>
  </si>
  <si>
    <t>Environment and Development Economics</t>
  </si>
  <si>
    <t>1355-770X</t>
  </si>
  <si>
    <t>Environmental Economics and Policy Studies</t>
  </si>
  <si>
    <t xml:space="preserve">1432-847X </t>
  </si>
  <si>
    <t>Environment and Planning A</t>
  </si>
  <si>
    <t>PION</t>
  </si>
  <si>
    <t>0308-518X</t>
  </si>
  <si>
    <t>Environmental and Resource Economics</t>
  </si>
  <si>
    <t>0924-6460</t>
  </si>
  <si>
    <t>European Economic Review</t>
  </si>
  <si>
    <t>0014-2921</t>
  </si>
  <si>
    <t>European Financial Management</t>
  </si>
  <si>
    <t>1354-7798</t>
  </si>
  <si>
    <t>European Finance Review</t>
  </si>
  <si>
    <t>1382-6662</t>
  </si>
  <si>
    <t>European Journal of Development Research</t>
  </si>
  <si>
    <t>0957-8811</t>
  </si>
  <si>
    <t>European Journal of Finance</t>
  </si>
  <si>
    <t>1351-847X</t>
  </si>
  <si>
    <t>European Journal of the History of Economic Thought</t>
  </si>
  <si>
    <t>0967-2567</t>
  </si>
  <si>
    <t>European Journal of Housing Policy</t>
  </si>
  <si>
    <t>1461-6718</t>
  </si>
  <si>
    <t>European Journal of Law and Economics</t>
  </si>
  <si>
    <t>0929-1261</t>
  </si>
  <si>
    <t>European Journal of Political Economy</t>
  </si>
  <si>
    <t>0176-2680</t>
  </si>
  <si>
    <t>European Review of Agricultural Economics</t>
  </si>
  <si>
    <t>0165-1587</t>
  </si>
  <si>
    <t>European Review of Economics and Finance</t>
  </si>
  <si>
    <t>CIEF</t>
  </si>
  <si>
    <t>1020-8313</t>
  </si>
  <si>
    <t>European Review of Economic History</t>
  </si>
  <si>
    <t>1361-4916</t>
  </si>
  <si>
    <t>European Urban and Regional Studies</t>
  </si>
  <si>
    <t>0969-7764</t>
  </si>
  <si>
    <t>Eurasian Geography and Economics</t>
  </si>
  <si>
    <t>Bellwether</t>
  </si>
  <si>
    <t>1538-7216</t>
  </si>
  <si>
    <t>Europe-Asia Studies</t>
  </si>
  <si>
    <t>0966-8136</t>
  </si>
  <si>
    <t>Experimental Economics</t>
  </si>
  <si>
    <t>1386-4157</t>
  </si>
  <si>
    <t>Explorations in Economic History</t>
  </si>
  <si>
    <t>0014-4983</t>
  </si>
  <si>
    <t>Feminist Economics</t>
  </si>
  <si>
    <t>1354-5701</t>
  </si>
  <si>
    <t>Financial History Review</t>
  </si>
  <si>
    <t>0968-5650</t>
  </si>
  <si>
    <t>Financial Review</t>
  </si>
  <si>
    <t>0732-8516</t>
  </si>
  <si>
    <t>Finance and Stochastics</t>
  </si>
  <si>
    <t>0949-2984</t>
  </si>
  <si>
    <t>Financial Analysts Journal</t>
  </si>
  <si>
    <t>CFA</t>
  </si>
  <si>
    <t>0015-198X</t>
  </si>
  <si>
    <t>Financial Management</t>
  </si>
  <si>
    <t>FMA</t>
  </si>
  <si>
    <t>0046-3892</t>
  </si>
  <si>
    <t>Finance Research Letters</t>
  </si>
  <si>
    <t>1544-6123</t>
  </si>
  <si>
    <t>FinanzArchiv</t>
  </si>
  <si>
    <t>Mohr</t>
  </si>
  <si>
    <t>0015-2218</t>
  </si>
  <si>
    <t>Finnish Economic Papers</t>
  </si>
  <si>
    <t>0784-5197</t>
  </si>
  <si>
    <t>Fiscal Studies</t>
  </si>
  <si>
    <t>0143-5671</t>
  </si>
  <si>
    <t>Food Policy</t>
  </si>
  <si>
    <t>0306-9192</t>
  </si>
  <si>
    <t>Frontiers of Theoretical Economics</t>
  </si>
  <si>
    <t>1534-5955</t>
  </si>
  <si>
    <t>Futures</t>
  </si>
  <si>
    <t>0016-3287</t>
  </si>
  <si>
    <t>Games and Economic Behavior</t>
  </si>
  <si>
    <t>0899-8256</t>
  </si>
  <si>
    <t>Geneva Papers on Risk and Insurance Theory</t>
  </si>
  <si>
    <t>0926-4957</t>
  </si>
  <si>
    <t>Geneva Papers on Risk and Insurance: Issues and Practice</t>
  </si>
  <si>
    <t>1018-5895</t>
  </si>
  <si>
    <t>German Economic Review</t>
  </si>
  <si>
    <t>1465-6485</t>
  </si>
  <si>
    <t>Global Economy Journal</t>
  </si>
  <si>
    <t>1524-5861</t>
  </si>
  <si>
    <t>Global Environmental Change Part A</t>
  </si>
  <si>
    <t>0959-3780</t>
  </si>
  <si>
    <t>Global Environmental Politics</t>
  </si>
  <si>
    <t>MIT Press</t>
  </si>
  <si>
    <t>1526-3800</t>
  </si>
  <si>
    <t>Global Finance Journal</t>
  </si>
  <si>
    <t>1044-0283</t>
  </si>
  <si>
    <t>Greek Economic Review</t>
  </si>
  <si>
    <t>1010-9994</t>
  </si>
  <si>
    <t>Growth and Change</t>
  </si>
  <si>
    <t>0017-4815</t>
  </si>
  <si>
    <t>Health Economics</t>
  </si>
  <si>
    <t>Wiley</t>
  </si>
  <si>
    <t>1057-9230</t>
  </si>
  <si>
    <t>History of Economic Ideas</t>
  </si>
  <si>
    <t>IEPI</t>
  </si>
  <si>
    <t>1122-8792</t>
  </si>
  <si>
    <t>History of Economics Review</t>
  </si>
  <si>
    <t>HETSA</t>
  </si>
  <si>
    <t>1037-0196</t>
  </si>
  <si>
    <t>History of Political Economy</t>
  </si>
  <si>
    <t>Duke UP</t>
  </si>
  <si>
    <t>0018-2702</t>
  </si>
  <si>
    <t>Hitotsubashi Journal of Economics</t>
  </si>
  <si>
    <t>0018-280X</t>
  </si>
  <si>
    <t>IMF Staff Papers</t>
  </si>
  <si>
    <t>IMF</t>
  </si>
  <si>
    <t>1020-7635</t>
  </si>
  <si>
    <t>Industrial and Corporate Change</t>
  </si>
  <si>
    <t>0960-6491</t>
  </si>
  <si>
    <t>Industrial and Labor Relations Review</t>
  </si>
  <si>
    <t>Cornell U</t>
  </si>
  <si>
    <t>0019-7939</t>
  </si>
  <si>
    <t>Indian Economic Journal</t>
  </si>
  <si>
    <t>0019-4662</t>
  </si>
  <si>
    <t>Indian Economic Review</t>
  </si>
  <si>
    <t>0019-4670</t>
  </si>
  <si>
    <t>Information Economics and Policy</t>
  </si>
  <si>
    <t>0167-6245</t>
  </si>
  <si>
    <t>Insurance: Mathematics and Economics</t>
  </si>
  <si>
    <t>0167-6687</t>
  </si>
  <si>
    <t xml:space="preserve">International Advances in Economic Research </t>
  </si>
  <si>
    <t>1083-0898</t>
  </si>
  <si>
    <t>International Economic Journal</t>
  </si>
  <si>
    <t>1016-8737</t>
  </si>
  <si>
    <t>International Economic Review</t>
  </si>
  <si>
    <t>0020-6598</t>
  </si>
  <si>
    <t>International Economics and Economic Policy</t>
  </si>
  <si>
    <t>1612-4804</t>
  </si>
  <si>
    <t>International Finance</t>
  </si>
  <si>
    <t>1367-0271</t>
  </si>
  <si>
    <t>International Game Theory Review</t>
  </si>
  <si>
    <t>World Sci</t>
  </si>
  <si>
    <t>0219-1989</t>
  </si>
  <si>
    <t>International Journal of Auditing</t>
  </si>
  <si>
    <t>1090-6738</t>
  </si>
  <si>
    <t>International Journal of Business and Economics</t>
  </si>
  <si>
    <t>1607-0704</t>
  </si>
  <si>
    <t>International Journal of the Economics of Business</t>
  </si>
  <si>
    <t>1357-1516</t>
  </si>
  <si>
    <t>International Journal of Economic Theory</t>
  </si>
  <si>
    <t>1742-7355</t>
  </si>
  <si>
    <t>International Journal of Finance and Economics</t>
  </si>
  <si>
    <t>1076-9307</t>
  </si>
  <si>
    <t>International Journal of Forecasting</t>
  </si>
  <si>
    <t>0169-2070</t>
  </si>
  <si>
    <t>International Journal of Game Theory</t>
  </si>
  <si>
    <t>0020-7276</t>
  </si>
  <si>
    <t>International Journal of Industrial Organization</t>
  </si>
  <si>
    <t>0167-7187</t>
  </si>
  <si>
    <t>International Journal of Manpower</t>
  </si>
  <si>
    <t>Emerald</t>
  </si>
  <si>
    <t>0143-7720</t>
  </si>
  <si>
    <t>International Journal of Social Economics</t>
  </si>
  <si>
    <t>0306-8293</t>
  </si>
  <si>
    <t>International Organization</t>
  </si>
  <si>
    <t>0020-8183</t>
  </si>
  <si>
    <t>International Review of Applied Economics</t>
  </si>
  <si>
    <t>0269-2171</t>
  </si>
  <si>
    <t>International Review of Economics and Finance</t>
  </si>
  <si>
    <t>1059-0560</t>
  </si>
  <si>
    <t>International Review of Finance</t>
  </si>
  <si>
    <t>1369-412X</t>
  </si>
  <si>
    <t>International Review of Financial Analysis</t>
  </si>
  <si>
    <t>1057-5219</t>
  </si>
  <si>
    <t>International Review of Law and Economics</t>
  </si>
  <si>
    <t>0144-8188</t>
  </si>
  <si>
    <t>International Tax and Public Finance</t>
  </si>
  <si>
    <t>0927-5940</t>
  </si>
  <si>
    <t>Journal of Accounting and Economics</t>
  </si>
  <si>
    <t>0165-4101</t>
  </si>
  <si>
    <t>Journal of African Economies</t>
  </si>
  <si>
    <t>0963-8024</t>
  </si>
  <si>
    <t>Journal of Agricultural and Applied Economics</t>
  </si>
  <si>
    <t>1074-0708</t>
  </si>
  <si>
    <t>Journal of Agricultural Economics</t>
  </si>
  <si>
    <t>Ag. Econ. Soc.</t>
  </si>
  <si>
    <t>0021-857X</t>
  </si>
  <si>
    <t>Journal of Agricutltural &amp; Food Industrial Organization</t>
  </si>
  <si>
    <t>1542-0485</t>
  </si>
  <si>
    <t>Journal of Agricultural and Resource Economics</t>
  </si>
  <si>
    <t>WAEA</t>
  </si>
  <si>
    <t>0162-1912</t>
  </si>
  <si>
    <t xml:space="preserve">Journal of Agrarian Change </t>
  </si>
  <si>
    <t>1471-0358</t>
  </si>
  <si>
    <t>Journal of the American Statistical Association</t>
  </si>
  <si>
    <t>ASA</t>
  </si>
  <si>
    <t>0162-1459</t>
  </si>
  <si>
    <t>Journal of Applied Corporate Finance</t>
  </si>
  <si>
    <t>1078-1196</t>
  </si>
  <si>
    <t>Journal of Applied Economics</t>
  </si>
  <si>
    <t>1514-0326</t>
  </si>
  <si>
    <t>Journal of Applied Econometrics</t>
  </si>
  <si>
    <t>0883-7252</t>
  </si>
  <si>
    <t>Journal of Asian Economics</t>
  </si>
  <si>
    <t>1049-0078</t>
  </si>
  <si>
    <t>Journal of the Asia Pacific Economy</t>
  </si>
  <si>
    <t>1354-7860</t>
  </si>
  <si>
    <t>Journal of Banking and Finance</t>
  </si>
  <si>
    <t>0378-4266</t>
  </si>
  <si>
    <t>Journal of Behavioral Finance</t>
  </si>
  <si>
    <t>1520-8834</t>
  </si>
  <si>
    <t>Journal of Business</t>
  </si>
  <si>
    <t>0021-9398</t>
  </si>
  <si>
    <t>Journal of Business and Economic Statistics</t>
  </si>
  <si>
    <t>0735-0015</t>
  </si>
  <si>
    <t>Journal of Business Finance &amp; Accounting</t>
  </si>
  <si>
    <t xml:space="preserve">0306-686X </t>
  </si>
  <si>
    <t>Journal of Chinese Economic and Business Studies</t>
  </si>
  <si>
    <t>1476-5284</t>
  </si>
  <si>
    <t>Journal of Common Market Studies</t>
  </si>
  <si>
    <t>0021-9886</t>
  </si>
  <si>
    <t>Journal of Comparative Economics</t>
  </si>
  <si>
    <t>0147-5967</t>
  </si>
  <si>
    <t>Journal of Conflict Resolution</t>
  </si>
  <si>
    <t>0022-0027</t>
  </si>
  <si>
    <t>Journal of Corporate Finance</t>
  </si>
  <si>
    <t>0929-1199</t>
  </si>
  <si>
    <t>Journal of Cultural Economics</t>
  </si>
  <si>
    <t>0885-2545</t>
  </si>
  <si>
    <t>Journal of Developing Areas</t>
  </si>
  <si>
    <t>0022-037X</t>
  </si>
  <si>
    <t>Journal of Development Economics</t>
  </si>
  <si>
    <t>0304-3878</t>
  </si>
  <si>
    <t>Journal of Development Studies</t>
  </si>
  <si>
    <t>0022-0388</t>
  </si>
  <si>
    <t>Journal of Economics (Zeitschrift für Nationalökonomie)</t>
  </si>
  <si>
    <t>0931-8658</t>
  </si>
  <si>
    <t>Journal of Economic Behavior and Organization</t>
  </si>
  <si>
    <t>0167-2681</t>
  </si>
  <si>
    <t>Journal of Economics and Business</t>
  </si>
  <si>
    <t>0148-6195</t>
  </si>
  <si>
    <t>Journal of Economic Dynamics and Control</t>
  </si>
  <si>
    <t>0165-1889</t>
  </si>
  <si>
    <t>Journal of Economic Education</t>
  </si>
  <si>
    <t>Heldref</t>
  </si>
  <si>
    <t>0022-0485</t>
  </si>
  <si>
    <t>Journal of Economics and Finance</t>
  </si>
  <si>
    <t>AEF</t>
  </si>
  <si>
    <t>1055-0925</t>
  </si>
  <si>
    <t>Journal of Economic Growth</t>
  </si>
  <si>
    <t>1381-4338</t>
  </si>
  <si>
    <t>Journal of Economic History</t>
  </si>
  <si>
    <t>0022-0507</t>
  </si>
  <si>
    <t>Journal of Economic Inequality</t>
  </si>
  <si>
    <t>1569-1721</t>
  </si>
  <si>
    <t>Journal of Economic Integration</t>
  </si>
  <si>
    <t>1225-651X</t>
  </si>
  <si>
    <t>Journal of Economic Issues</t>
  </si>
  <si>
    <t>0021-3624</t>
  </si>
  <si>
    <t>Journal of Economic Literature</t>
  </si>
  <si>
    <t>0022-0515</t>
  </si>
  <si>
    <t>Journal of Economics and Management Strategy</t>
  </si>
  <si>
    <t>1058-6407</t>
  </si>
  <si>
    <t>Journal of Economic Methodology</t>
  </si>
  <si>
    <t>1350-178X</t>
  </si>
  <si>
    <t>Journal of Economic Perspectives</t>
  </si>
  <si>
    <t>0895-3309</t>
  </si>
  <si>
    <t>Journal of Economic Psychology</t>
  </si>
  <si>
    <t>0167-4870</t>
  </si>
  <si>
    <t>ECON-PSYC</t>
  </si>
  <si>
    <t>Journal of Economic and Social Measurement</t>
  </si>
  <si>
    <t>IOS Press</t>
  </si>
  <si>
    <t>0747-9662</t>
  </si>
  <si>
    <t>Journal of Economic Studies</t>
  </si>
  <si>
    <t>0144-3585</t>
  </si>
  <si>
    <t>Journal of Economic Surveys</t>
  </si>
  <si>
    <t>0950-0804</t>
  </si>
  <si>
    <t>Journal of Economic Theory</t>
  </si>
  <si>
    <t>0022-0531</t>
  </si>
  <si>
    <t>Journal of Econometrics</t>
  </si>
  <si>
    <t>0304-4076</t>
  </si>
  <si>
    <t>Journal of Empirical Finance</t>
  </si>
  <si>
    <t>0927-5398</t>
  </si>
  <si>
    <t>Journal of Environmental Economics and Management</t>
  </si>
  <si>
    <t>0095-0696</t>
  </si>
  <si>
    <t>Journal of the European Economic Association</t>
  </si>
  <si>
    <t>1547-4766</t>
  </si>
  <si>
    <t>Journal of Evolutionary Economics</t>
  </si>
  <si>
    <t>0936-9937</t>
  </si>
  <si>
    <t>Journal of Financial Markets</t>
  </si>
  <si>
    <t>1386-4181</t>
  </si>
  <si>
    <t>Journal of Financial Services Research</t>
  </si>
  <si>
    <t>0920-8550</t>
  </si>
  <si>
    <t>Journal of Finance</t>
  </si>
  <si>
    <t>0022-1082</t>
  </si>
  <si>
    <t>Journal of Financial Economics</t>
  </si>
  <si>
    <t>0304-405X</t>
  </si>
  <si>
    <t>Journal of Financial Econometrics</t>
  </si>
  <si>
    <t>1479-8409</t>
  </si>
  <si>
    <t>Journal of Financial Intermediation</t>
  </si>
  <si>
    <t>1042-9573</t>
  </si>
  <si>
    <t>Journal of Financial and Quantitative Analysis</t>
  </si>
  <si>
    <t>Washington U</t>
  </si>
  <si>
    <t>0022-1090</t>
  </si>
  <si>
    <t>Journal of Forecasting</t>
  </si>
  <si>
    <t>0277-6693</t>
  </si>
  <si>
    <t>Journal of Futures Markets</t>
  </si>
  <si>
    <t>0270-7314</t>
  </si>
  <si>
    <t>Journal of Happiness Studies</t>
  </si>
  <si>
    <t>1389-4978</t>
  </si>
  <si>
    <t>Journal of Health Economics</t>
  </si>
  <si>
    <t>0167-6296</t>
  </si>
  <si>
    <t>Journal of the History of Economic Thought</t>
  </si>
  <si>
    <t>1042-7716</t>
  </si>
  <si>
    <t>Journal of Housing Economics</t>
  </si>
  <si>
    <t>1051-1377</t>
  </si>
  <si>
    <t>Journal of Human Resources</t>
  </si>
  <si>
    <t>U Wisconsin</t>
  </si>
  <si>
    <t>0022-166X</t>
  </si>
  <si>
    <t>Journal of Income Distribution</t>
  </si>
  <si>
    <t>Transaction P</t>
  </si>
  <si>
    <t>0926-6437</t>
  </si>
  <si>
    <t>Journal of Industrial Economics</t>
  </si>
  <si>
    <t>0022-1821</t>
  </si>
  <si>
    <t>Journal of Institutional and Theoretical Economics</t>
  </si>
  <si>
    <t>Mohr Siebeck</t>
  </si>
  <si>
    <t>0932-4569</t>
  </si>
  <si>
    <t>Journal of International Development</t>
  </si>
  <si>
    <t>0954-1748</t>
  </si>
  <si>
    <t>Journal of International Economics</t>
  </si>
  <si>
    <t>0022-1996</t>
  </si>
  <si>
    <t>Journal of International Economic Law</t>
  </si>
  <si>
    <t>1369-3034</t>
  </si>
  <si>
    <t>Journal of International Financial Markets, Institutions &amp; Money</t>
  </si>
  <si>
    <t>1042-4431</t>
  </si>
  <si>
    <t>Journal of International Money and Finance</t>
  </si>
  <si>
    <t>0261-5606</t>
  </si>
  <si>
    <t>Journal of International Trade and Economic Development</t>
  </si>
  <si>
    <t>0963-8199</t>
  </si>
  <si>
    <t>Journal of the Japanese and International Economies</t>
  </si>
  <si>
    <t>0889-1583</t>
  </si>
  <si>
    <t>Journal of Labor Economics</t>
  </si>
  <si>
    <t>0734-306X</t>
  </si>
  <si>
    <t>Journal of Labour Research</t>
  </si>
  <si>
    <t>0195-3613</t>
  </si>
  <si>
    <t>Journal of Law and Economics</t>
  </si>
  <si>
    <t>0022-2186</t>
  </si>
  <si>
    <t>Journal of Law, Economics, and Organization</t>
  </si>
  <si>
    <t>8756-6222</t>
  </si>
  <si>
    <t>Journal of Legal Studies</t>
  </si>
  <si>
    <t>0047-2530</t>
  </si>
  <si>
    <t>Journal of Macroeconomics</t>
  </si>
  <si>
    <t>0164-0704</t>
  </si>
  <si>
    <t>Journal of Mathematical Economics</t>
  </si>
  <si>
    <t>0304-4068</t>
  </si>
  <si>
    <t>Journal of Monetary Economics</t>
  </si>
  <si>
    <t>0304-3932</t>
  </si>
  <si>
    <t>Journal of Money, Credit, and Banking</t>
  </si>
  <si>
    <t>Ohio State UP</t>
  </si>
  <si>
    <t>0022-2879</t>
  </si>
  <si>
    <t>Journal of Multinational Financial Management</t>
  </si>
  <si>
    <t>1042-444X</t>
  </si>
  <si>
    <t>Journal of Multivariate Analysis</t>
  </si>
  <si>
    <t>0047-259X</t>
  </si>
  <si>
    <t>Journal of the Operational Research Society</t>
  </si>
  <si>
    <t>0160-5682</t>
  </si>
  <si>
    <t>Journal of Peace Research</t>
  </si>
  <si>
    <t>0748-4518</t>
  </si>
  <si>
    <t>Journal of Pension Economics and Finance</t>
  </si>
  <si>
    <t>1474-7472</t>
  </si>
  <si>
    <t>Journal of Policy Analysis and Managemt</t>
  </si>
  <si>
    <t>0276-8739</t>
  </si>
  <si>
    <t>Journal of Policy Modeling</t>
  </si>
  <si>
    <t>0161-8938</t>
  </si>
  <si>
    <t>Journal of Policy Reform</t>
  </si>
  <si>
    <t>1384-1289</t>
  </si>
  <si>
    <t>Journal of Political Economy</t>
  </si>
  <si>
    <t>0022-3808</t>
  </si>
  <si>
    <t>Journal of Population Economics</t>
  </si>
  <si>
    <t>0933-1433</t>
  </si>
  <si>
    <t>Journal of Portfolio Management</t>
  </si>
  <si>
    <t>0095-4918</t>
  </si>
  <si>
    <t>Journal of Post Keynesian Economics</t>
  </si>
  <si>
    <t>0160-3477</t>
  </si>
  <si>
    <t>Journal of Productivity Analysis</t>
  </si>
  <si>
    <t>0895-562X</t>
  </si>
  <si>
    <t>Journal of Property Research</t>
  </si>
  <si>
    <t>0959-9916</t>
  </si>
  <si>
    <t>Journal of Public Economic Theory</t>
  </si>
  <si>
    <t>1097-3923</t>
  </si>
  <si>
    <t>Journal of Public Economics</t>
  </si>
  <si>
    <t>0047-2727</t>
  </si>
  <si>
    <t>Journal of Quantitative Criminology</t>
  </si>
  <si>
    <t xml:space="preserve">0748-4518 </t>
  </si>
  <si>
    <t>Journal of Quantitative Economics, New Series</t>
  </si>
  <si>
    <t>0971-1554</t>
  </si>
  <si>
    <t>Journal of the Royal Statistical Society: Series A (Statistics in Society)</t>
  </si>
  <si>
    <t>0964-1998</t>
  </si>
  <si>
    <t>Journal of Real Estate Finance and Economics</t>
  </si>
  <si>
    <t>0895-5638</t>
  </si>
  <si>
    <t>Journal of Regional Analysis and Policy</t>
  </si>
  <si>
    <t>1090-4999</t>
  </si>
  <si>
    <t>Journal of Regional Science</t>
  </si>
  <si>
    <t>0022-4146</t>
  </si>
  <si>
    <t>Journal of Regulatory Economics</t>
  </si>
  <si>
    <t>0922-680X</t>
  </si>
  <si>
    <t>Journal of Risk and Insurance</t>
  </si>
  <si>
    <t>0022-4367</t>
  </si>
  <si>
    <t>Journal of Risk and Uncertainty</t>
  </si>
  <si>
    <t>0895-5646</t>
  </si>
  <si>
    <t>Journal of Small Business and Entrepreneurship</t>
  </si>
  <si>
    <t>0827-6331</t>
  </si>
  <si>
    <t>Journal of Socio-Economics</t>
  </si>
  <si>
    <t>1053-5357</t>
  </si>
  <si>
    <t>Journal of Sports Economics</t>
  </si>
  <si>
    <t>1527-0025</t>
  </si>
  <si>
    <t>Journal of Statistical Computation and Simulation</t>
  </si>
  <si>
    <t>0094-9655</t>
  </si>
  <si>
    <t>Journal of Statistical Planning and Inference</t>
  </si>
  <si>
    <t>0387-3758</t>
  </si>
  <si>
    <t>Journal of Technology Transfer</t>
  </si>
  <si>
    <t>0892-9912</t>
  </si>
  <si>
    <t>Journal of Time Series Analysis</t>
  </si>
  <si>
    <t>0143-9782</t>
  </si>
  <si>
    <t>Journal of Transport Economics and Policy</t>
  </si>
  <si>
    <t>0022-5258</t>
  </si>
  <si>
    <t>Journal of Urban Economics</t>
  </si>
  <si>
    <t>0094-1190</t>
  </si>
  <si>
    <t>Journal of World Trade</t>
  </si>
  <si>
    <t>1011-6702</t>
  </si>
  <si>
    <t>Jahrbücher für Nationalökonomie und Statistik</t>
  </si>
  <si>
    <t>Lucius</t>
  </si>
  <si>
    <t>0021-4027</t>
  </si>
  <si>
    <t>Japanese Economic Review</t>
  </si>
  <si>
    <t>1352-4739</t>
  </si>
  <si>
    <t>Japan and the World Economy</t>
  </si>
  <si>
    <t>0922-1425</t>
  </si>
  <si>
    <t>Kredit und Kapital</t>
  </si>
  <si>
    <t>0023-4591</t>
  </si>
  <si>
    <t>Kyklos</t>
  </si>
  <si>
    <t>0023-5962</t>
  </si>
  <si>
    <t>Labour</t>
  </si>
  <si>
    <t>1121-7081</t>
  </si>
  <si>
    <t>Labour Economics</t>
  </si>
  <si>
    <t>0927-5371</t>
  </si>
  <si>
    <t>Land Economics</t>
  </si>
  <si>
    <t>0023-7639</t>
  </si>
  <si>
    <t>Local Economy</t>
  </si>
  <si>
    <t>0269-0942</t>
  </si>
  <si>
    <t>Macroeconomic Dynamics</t>
  </si>
  <si>
    <t>1365-1005</t>
  </si>
  <si>
    <t>Management Science</t>
  </si>
  <si>
    <t>INFORMS</t>
  </si>
  <si>
    <t>0025-1909</t>
  </si>
  <si>
    <t>Managerial and Decision Economics</t>
  </si>
  <si>
    <t>0143-6570</t>
  </si>
  <si>
    <t>Manchester School</t>
  </si>
  <si>
    <t>1463-6786</t>
  </si>
  <si>
    <t>Maritime Economics and Logistics</t>
  </si>
  <si>
    <t>1479-2931</t>
  </si>
  <si>
    <t>Mathematical Finance</t>
  </si>
  <si>
    <t>0960-1627</t>
  </si>
  <si>
    <t>Mathematical Social Sciences</t>
  </si>
  <si>
    <t>0165-4896</t>
  </si>
  <si>
    <t>Mathematics of Operations Research</t>
  </si>
  <si>
    <t xml:space="preserve">0364-765X </t>
  </si>
  <si>
    <t>Metrika</t>
  </si>
  <si>
    <t xml:space="preserve">0026-1335 </t>
  </si>
  <si>
    <t>Metroeconomica</t>
  </si>
  <si>
    <t>0026-1386</t>
  </si>
  <si>
    <t>North American Journal of Economics and Finance</t>
  </si>
  <si>
    <t>1062-9408</t>
  </si>
  <si>
    <t>National Institute Economic Review</t>
  </si>
  <si>
    <t>0027-9501</t>
  </si>
  <si>
    <t>Natural Resources Journal</t>
  </si>
  <si>
    <t>0028-0739</t>
  </si>
  <si>
    <t>National Tax Journal</t>
  </si>
  <si>
    <t>NTA</t>
  </si>
  <si>
    <t>0028-0283</t>
  </si>
  <si>
    <t>Netnomics</t>
  </si>
  <si>
    <t>1385-9587</t>
  </si>
  <si>
    <t>Networks and Spatial Economics</t>
  </si>
  <si>
    <t>1566-113X</t>
  </si>
  <si>
    <t>New Political Economy</t>
  </si>
  <si>
    <t>1356-3467</t>
  </si>
  <si>
    <t>Open Economies Review</t>
  </si>
  <si>
    <t>0923-7992</t>
  </si>
  <si>
    <t>Oxford Development Studies</t>
  </si>
  <si>
    <t>1360-0818</t>
  </si>
  <si>
    <t>Oxford Bulletin of Economics and Statistics</t>
  </si>
  <si>
    <t>0305-9049</t>
  </si>
  <si>
    <t>Oxford Economic Papers</t>
  </si>
  <si>
    <t>0030-7653</t>
  </si>
  <si>
    <t>Oxford Review of Economic Policy</t>
  </si>
  <si>
    <t>0266-903X</t>
  </si>
  <si>
    <t>Pacific-Basin Finance Journal</t>
  </si>
  <si>
    <t>0927-538X</t>
  </si>
  <si>
    <t>Pacific Economic Review</t>
  </si>
  <si>
    <t>1361-374X</t>
  </si>
  <si>
    <t>Papers in Regional Science</t>
  </si>
  <si>
    <t>1056-8190</t>
  </si>
  <si>
    <t>PharmacoEconomics</t>
  </si>
  <si>
    <t>Adis</t>
  </si>
  <si>
    <t>1170-7690</t>
  </si>
  <si>
    <t>Population and Development Review</t>
  </si>
  <si>
    <t>0098-7921</t>
  </si>
  <si>
    <t>Population and Environment</t>
  </si>
  <si>
    <t>0199-0039</t>
  </si>
  <si>
    <t>Population Research and Policy Review</t>
  </si>
  <si>
    <t>0167-5923</t>
  </si>
  <si>
    <t>Portugese Economic Journal</t>
  </si>
  <si>
    <t xml:space="preserve">1617-982X </t>
  </si>
  <si>
    <t>Post-Communist Economies</t>
  </si>
  <si>
    <t>1463-1377</t>
  </si>
  <si>
    <t>Post-Soviet Affairs</t>
  </si>
  <si>
    <t>1060-586X</t>
  </si>
  <si>
    <t>Public Policy Research</t>
  </si>
  <si>
    <t>1070-3535</t>
  </si>
  <si>
    <t>Public Choice</t>
  </si>
  <si>
    <t>0048-5829</t>
  </si>
  <si>
    <t>Public Finance</t>
  </si>
  <si>
    <t>0033-3476</t>
  </si>
  <si>
    <t>Public Finance and Management</t>
  </si>
  <si>
    <t>SPAEF</t>
  </si>
  <si>
    <t>1523-9721</t>
  </si>
  <si>
    <t>Public Finance Review</t>
  </si>
  <si>
    <t>1091-1421</t>
  </si>
  <si>
    <t>Quarterly Journal of Business and Economics</t>
  </si>
  <si>
    <t>0747-5535</t>
  </si>
  <si>
    <t>Quarterly Journal of Economics</t>
  </si>
  <si>
    <t>0033-5533</t>
  </si>
  <si>
    <t>Quarterly Review of Economics and Finance</t>
  </si>
  <si>
    <t>1062-9769</t>
  </si>
  <si>
    <t>Quantitative Finance</t>
  </si>
  <si>
    <t>1469-7688</t>
  </si>
  <si>
    <t>Quantitative Marketing and Economics</t>
  </si>
  <si>
    <t>1570-7156</t>
  </si>
  <si>
    <t>RAND Journal of Economics</t>
  </si>
  <si>
    <t>RAND</t>
  </si>
  <si>
    <t>0741-6261</t>
  </si>
  <si>
    <t>Rationality and Society</t>
  </si>
  <si>
    <t>1043-4631</t>
  </si>
  <si>
    <t>Real Estate Economics</t>
  </si>
  <si>
    <t>1080-8620</t>
  </si>
  <si>
    <t>Regional Science and Urban Economics</t>
  </si>
  <si>
    <t>0166-0462</t>
  </si>
  <si>
    <t>Regional Studies</t>
  </si>
  <si>
    <t>0034-3404</t>
  </si>
  <si>
    <t>Research in Economics</t>
  </si>
  <si>
    <t>1090-9443</t>
  </si>
  <si>
    <t>Research Policy</t>
  </si>
  <si>
    <t>0048-7333</t>
  </si>
  <si>
    <t>Resource and Energy Economics</t>
  </si>
  <si>
    <t>0928-7655</t>
  </si>
  <si>
    <t>Review of African Political Economy</t>
  </si>
  <si>
    <t xml:space="preserve">0305-6244  </t>
  </si>
  <si>
    <t>Review of Agricultural Economics</t>
  </si>
  <si>
    <t>1058-7195</t>
  </si>
  <si>
    <t>Review of Austrian Economics</t>
  </si>
  <si>
    <t>0889-3047</t>
  </si>
  <si>
    <t>Review of Black Political Economy</t>
  </si>
  <si>
    <t>0034-6446</t>
  </si>
  <si>
    <t>Review of Development Economics</t>
  </si>
  <si>
    <t>1363-6669</t>
  </si>
  <si>
    <t>Review of Economic Design</t>
  </si>
  <si>
    <t>1434-4742</t>
  </si>
  <si>
    <t>Review of Economic Dynamics</t>
  </si>
  <si>
    <t>1094-2025</t>
  </si>
  <si>
    <t>Review of Economics of the Household</t>
  </si>
  <si>
    <t>1569-5239</t>
  </si>
  <si>
    <t>Review of Economics and Statistics</t>
  </si>
  <si>
    <t>0034-6535</t>
  </si>
  <si>
    <t>Review of Economic Studies</t>
  </si>
  <si>
    <t>0034-6527</t>
  </si>
  <si>
    <t>Review of Financial Economics</t>
  </si>
  <si>
    <t>1058-3300</t>
  </si>
  <si>
    <t>Review of Financial Studies</t>
  </si>
  <si>
    <t>0893-9454</t>
  </si>
  <si>
    <t>Review of Income and Wealth</t>
  </si>
  <si>
    <t>0034-6586</t>
  </si>
  <si>
    <t>Review of Industrial Organization</t>
  </si>
  <si>
    <t>0889-938X</t>
  </si>
  <si>
    <t>Review of International Economics</t>
  </si>
  <si>
    <t>0965-7576</t>
  </si>
  <si>
    <t>Review of International Political Economy</t>
  </si>
  <si>
    <t>0969-2290</t>
  </si>
  <si>
    <t>Review of Network Economics</t>
  </si>
  <si>
    <t>1446-9022</t>
  </si>
  <si>
    <t>Review of Political Economy</t>
  </si>
  <si>
    <t>0953-8259</t>
  </si>
  <si>
    <t>Review of Radical Political Economics</t>
  </si>
  <si>
    <t>0486-6134</t>
  </si>
  <si>
    <t>Review of Social Economy</t>
  </si>
  <si>
    <t>0034-6764</t>
  </si>
  <si>
    <t>Review of World Economics/Weltwirtschaftliches Archiv</t>
  </si>
  <si>
    <t>1610-2878</t>
  </si>
  <si>
    <t>Risk Management &amp; Insurance Review</t>
  </si>
  <si>
    <t>1098-1616</t>
  </si>
  <si>
    <t>South African Journal of Economics</t>
  </si>
  <si>
    <t>0038-2280</t>
  </si>
  <si>
    <t>Savings and Development Quarterly Review</t>
  </si>
  <si>
    <t>0393-4551</t>
  </si>
  <si>
    <t>Scandinavian Journal of Economics</t>
  </si>
  <si>
    <t>0347-0520</t>
  </si>
  <si>
    <t>Scottish Journal of Political Economy</t>
  </si>
  <si>
    <t>0036-9292</t>
  </si>
  <si>
    <t>The Service Industries Journal</t>
  </si>
  <si>
    <t>0264-2069</t>
  </si>
  <si>
    <t>Small Business Economics</t>
  </si>
  <si>
    <t>0921-898X</t>
  </si>
  <si>
    <t>Social Choice and Welfare</t>
  </si>
  <si>
    <t>0176-1714</t>
  </si>
  <si>
    <t>Social Science Quarterly</t>
  </si>
  <si>
    <t>0038-4941</t>
  </si>
  <si>
    <t>South Asia Economic Journal</t>
  </si>
  <si>
    <t>1391-5614</t>
  </si>
  <si>
    <t>Southern Economic Journal</t>
  </si>
  <si>
    <t>SEA</t>
  </si>
  <si>
    <t>0038-4038</t>
  </si>
  <si>
    <t>Spanish Economic Review</t>
  </si>
  <si>
    <t>1435-5469</t>
  </si>
  <si>
    <t>Statistical Methodolgy</t>
  </si>
  <si>
    <t>1572-3127</t>
  </si>
  <si>
    <t>Statistical Papers</t>
  </si>
  <si>
    <t>0932-5026</t>
  </si>
  <si>
    <t>Statistics and Probability Letters</t>
  </si>
  <si>
    <t>0167-7152</t>
  </si>
  <si>
    <t>Structural Change and Economic Dynamics</t>
  </si>
  <si>
    <t>0954-349X</t>
  </si>
  <si>
    <t>Studies in Nonlinear Dynamics and Econometrics</t>
  </si>
  <si>
    <t>1081-1826</t>
  </si>
  <si>
    <t>Swedish Economic Policy Review</t>
  </si>
  <si>
    <t>1400-1829</t>
  </si>
  <si>
    <t>Swiss Journal of Economics and Statistics</t>
  </si>
  <si>
    <t>0303-9692</t>
  </si>
  <si>
    <t>System Dynamics Review</t>
  </si>
  <si>
    <t>0883-7066</t>
  </si>
  <si>
    <t>Systems Research and Behavioral Science</t>
  </si>
  <si>
    <t>1092-7026</t>
  </si>
  <si>
    <t>Theory and Decision</t>
  </si>
  <si>
    <t>0040-5833</t>
  </si>
  <si>
    <t>Tijdschrift voor economische en sociale geografie</t>
  </si>
  <si>
    <t>0040-747X</t>
  </si>
  <si>
    <t>Topics in Economic Analysis and Policy</t>
  </si>
  <si>
    <t>1538-0653</t>
  </si>
  <si>
    <t>Topics in Macroeconomics</t>
  </si>
  <si>
    <t>1534-5998</t>
  </si>
  <si>
    <t>Topics in Theoretical Economics</t>
  </si>
  <si>
    <t>1534-598X</t>
  </si>
  <si>
    <t>Urban Studies</t>
  </si>
  <si>
    <t>0042-0980</t>
  </si>
  <si>
    <t>Utilities Policy</t>
  </si>
  <si>
    <t>0957-1787</t>
  </si>
  <si>
    <t>Work, Employment &amp; Society</t>
  </si>
  <si>
    <t>0950-0170</t>
  </si>
  <si>
    <t>World Bank Economic Review</t>
  </si>
  <si>
    <t>0258-6770</t>
  </si>
  <si>
    <t>World Bank Research Observer</t>
  </si>
  <si>
    <t>0257-3032</t>
  </si>
  <si>
    <t>World Development</t>
  </si>
  <si>
    <t>0305-750X</t>
  </si>
  <si>
    <t>World Economy</t>
  </si>
  <si>
    <t>0378-5920</t>
  </si>
  <si>
    <t>Yale Journal on Regulation</t>
  </si>
  <si>
    <t>0741-9457</t>
  </si>
  <si>
    <t>Refereed</t>
  </si>
  <si>
    <t>Acceptance Rate</t>
  </si>
  <si>
    <t>Invited Articles</t>
  </si>
  <si>
    <t>G-Index</t>
  </si>
  <si>
    <t>H-Index</t>
  </si>
  <si>
    <t>Cites/ Year</t>
  </si>
  <si>
    <t>Journal Title</t>
  </si>
  <si>
    <t>Publisher</t>
  </si>
  <si>
    <t>ISSN</t>
  </si>
  <si>
    <t>Field</t>
  </si>
  <si>
    <t>Blue Ribbon</t>
  </si>
  <si>
    <t>Diamond List</t>
  </si>
  <si>
    <t>ALBA Index</t>
  </si>
  <si>
    <t>ALBA Euro Rank</t>
  </si>
  <si>
    <t>BBS Rank</t>
  </si>
  <si>
    <t>2003 Total Cites</t>
  </si>
  <si>
    <t>Impact Factor</t>
  </si>
  <si>
    <t>Bauwens' Weight</t>
  </si>
  <si>
    <t>Bauwens' Rank 2003</t>
  </si>
  <si>
    <t>Immediacy Index</t>
  </si>
  <si>
    <t>2003 Articles</t>
  </si>
  <si>
    <t xml:space="preserve">Cited Half-Life </t>
  </si>
  <si>
    <t>KMS Score</t>
  </si>
  <si>
    <t>KMS Rank</t>
  </si>
  <si>
    <t>No of Items RAE2001</t>
  </si>
  <si>
    <t>Keele Rank</t>
  </si>
  <si>
    <t>Accounting, Business and Financial History</t>
  </si>
  <si>
    <t>Routledge</t>
  </si>
  <si>
    <t>0958-5206</t>
  </si>
  <si>
    <t>ECON-ACC</t>
  </si>
  <si>
    <t>Accounting and Finance</t>
  </si>
  <si>
    <t>Blackwell</t>
  </si>
  <si>
    <t>0810-5391</t>
  </si>
  <si>
    <t>Accounting Review</t>
  </si>
  <si>
    <t>AAA</t>
  </si>
  <si>
    <t>0001-4826</t>
  </si>
  <si>
    <t>&gt;10.0</t>
  </si>
  <si>
    <t>Advances in Economic Analysis and Policy</t>
  </si>
  <si>
    <t>BE Press</t>
  </si>
  <si>
    <t>1538-0637</t>
  </si>
  <si>
    <t>ECON</t>
  </si>
  <si>
    <t>Advances in Macroeconomics</t>
  </si>
  <si>
    <t>1534-6013</t>
  </si>
  <si>
    <t>Advances in Theoretical Economics</t>
  </si>
  <si>
    <t>1534-5963</t>
  </si>
  <si>
    <t>Agricultural Economics</t>
  </si>
  <si>
    <t>Elsevier</t>
  </si>
  <si>
    <t>0169-5150</t>
  </si>
  <si>
    <t>ECON-AGR</t>
  </si>
  <si>
    <t>Agricultural and Resource Economics Review</t>
  </si>
  <si>
    <t>NAREA</t>
  </si>
  <si>
    <t>1068-2805</t>
  </si>
  <si>
    <t>American Economic Review</t>
  </si>
  <si>
    <t>AEA</t>
  </si>
  <si>
    <t>0002-8282</t>
  </si>
  <si>
    <t>Y</t>
  </si>
  <si>
    <t>American Journal of Agricultural Economics</t>
  </si>
  <si>
    <t>0002-9092</t>
  </si>
  <si>
    <t>American Journal of Economics and Sociology</t>
  </si>
  <si>
    <t>0002-9246</t>
  </si>
  <si>
    <t>ECON-SOC</t>
  </si>
  <si>
    <t>American Law and Economics Review</t>
  </si>
  <si>
    <t>OUP</t>
  </si>
  <si>
    <t>1465-7252</t>
  </si>
  <si>
    <t>ECON-LAW</t>
  </si>
  <si>
    <t>Annals of Regional Science</t>
  </si>
  <si>
    <t>Springer</t>
  </si>
  <si>
    <t>0570-1864</t>
  </si>
  <si>
    <t>ECON-REG</t>
  </si>
  <si>
    <t>Annales d'Economie et de Statistique</t>
  </si>
  <si>
    <t>0019-0209</t>
  </si>
  <si>
    <t>ECON-STAT</t>
  </si>
  <si>
    <t>Annals of Economics and Finance</t>
  </si>
  <si>
    <t>1529-7373</t>
  </si>
  <si>
    <t>Annals of Finance</t>
  </si>
  <si>
    <t xml:space="preserve">1614-2446 </t>
  </si>
  <si>
    <t>ECON-FIN</t>
  </si>
  <si>
    <t>Annals of Public and Cooperative Economics</t>
  </si>
  <si>
    <t>1370-4788</t>
  </si>
  <si>
    <t>Applied Economics</t>
  </si>
  <si>
    <t>0003-6846</t>
  </si>
  <si>
    <t>Applied Economics Letters</t>
  </si>
  <si>
    <t>1350-4851</t>
  </si>
  <si>
    <t>Applied Financial Economics</t>
  </si>
  <si>
    <t>0960-3107</t>
  </si>
  <si>
    <t>Applied Financial Economics Letters</t>
  </si>
  <si>
    <t xml:space="preserve">1744-6546 </t>
  </si>
  <si>
    <t>Applied Mathematical Finance</t>
  </si>
  <si>
    <t>1350-486X</t>
  </si>
  <si>
    <t>Applied Economics Quarterly</t>
  </si>
  <si>
    <t>Dunker-Humblot</t>
  </si>
  <si>
    <t>1611-6607</t>
  </si>
  <si>
    <t>Asian Economic Journal</t>
  </si>
  <si>
    <t>1351-3958</t>
  </si>
  <si>
    <t>Atlantic Economic Journal</t>
  </si>
  <si>
    <t>0197-4254</t>
  </si>
  <si>
    <t>Australian Economic History Review</t>
  </si>
  <si>
    <t>0004-8992</t>
  </si>
  <si>
    <t>Australian Economic Papers</t>
  </si>
  <si>
    <t>0004-900X</t>
  </si>
  <si>
    <t>Australian Economic Review</t>
  </si>
  <si>
    <t>0004-9018</t>
  </si>
  <si>
    <t>Australian Journal of Agricultural and Resource Economics</t>
  </si>
  <si>
    <t>1364-985X</t>
  </si>
  <si>
    <t>Australian Journal of Labour Economics</t>
  </si>
  <si>
    <t>ASLE</t>
  </si>
  <si>
    <t>1328-1143</t>
  </si>
  <si>
    <t>Australian &amp; New Zealand Journal of Statistics</t>
  </si>
  <si>
    <t>Yes</t>
  </si>
  <si>
    <t>6-10%</t>
  </si>
  <si>
    <t xml:space="preserve">Yes </t>
  </si>
  <si>
    <t>0-5%</t>
  </si>
  <si>
    <t>American Economist</t>
  </si>
  <si>
    <t>11-20%</t>
  </si>
  <si>
    <t>American Enterprise(The)</t>
  </si>
  <si>
    <t>No</t>
  </si>
  <si>
    <t>21-30%</t>
  </si>
  <si>
    <t>No Reply</t>
  </si>
  <si>
    <t>31-50%</t>
  </si>
  <si>
    <t>Canadian Journal of Regional Science</t>
  </si>
  <si>
    <t>Commentaries on Law &amp; Economics</t>
  </si>
  <si>
    <t>11-205</t>
  </si>
  <si>
    <t>Constitutional Political Economy</t>
  </si>
  <si>
    <t>Developmental Policy Studies</t>
  </si>
  <si>
    <t>Economic Analysis</t>
  </si>
  <si>
    <t xml:space="preserve">No </t>
  </si>
  <si>
    <t>21-305</t>
  </si>
  <si>
    <t>10-15%</t>
  </si>
  <si>
    <t>Economics of Planning</t>
  </si>
  <si>
    <t>Entrepreneurship &amp; Regional Development</t>
  </si>
  <si>
    <t>Essays in Economic and Business History</t>
  </si>
  <si>
    <t>European Journal of Political Research</t>
  </si>
  <si>
    <t>European Journal of Population</t>
  </si>
  <si>
    <t>Forum for Social Economics</t>
  </si>
  <si>
    <t>Freeman</t>
  </si>
  <si>
    <t>Future Research Quarterly</t>
  </si>
  <si>
    <t>Georgia Business and Economic Conditions</t>
  </si>
  <si>
    <t>Global Business and Economics Review</t>
  </si>
  <si>
    <t>22-25%</t>
  </si>
  <si>
    <t>Global Economy Quartely(GEQ)</t>
  </si>
  <si>
    <t>Harvard Business Review</t>
  </si>
  <si>
    <t>Humanomics</t>
  </si>
  <si>
    <t>Indiana Business Review</t>
  </si>
  <si>
    <t>60-70%</t>
  </si>
  <si>
    <t>International Journal</t>
  </si>
  <si>
    <t>International Journal of Economics Development</t>
  </si>
  <si>
    <t>International Journal of Public-Private Partnership</t>
  </si>
  <si>
    <t>International Journal of Transport Economics</t>
  </si>
  <si>
    <t>International Labour Review</t>
  </si>
  <si>
    <t>International Regional Science Review</t>
  </si>
  <si>
    <t>Journal of Business and Economics Perspective</t>
  </si>
  <si>
    <t>30-35%</t>
  </si>
  <si>
    <t>Journal of Business and Economics Studies</t>
  </si>
  <si>
    <t>Journal of Business in Developing Nations</t>
  </si>
  <si>
    <t>Journal of Comparative Policy Analysis: Research &amp; Practice</t>
  </si>
  <si>
    <t>Journal of Developmental Entrepreneurship</t>
  </si>
  <si>
    <t>Journal of Economic Development</t>
  </si>
  <si>
    <t>Journal of Economics</t>
  </si>
  <si>
    <t>15-20%</t>
  </si>
  <si>
    <t>Journal of Emerging Markets</t>
  </si>
  <si>
    <t>Journal of Entrepreneurship Education</t>
  </si>
  <si>
    <t>Journal of Fixed Income(The)</t>
  </si>
  <si>
    <t>Journal of Forensic Economics</t>
  </si>
  <si>
    <t>Journal of Housing Research</t>
  </si>
  <si>
    <t>40-45%</t>
  </si>
  <si>
    <t>31-40%</t>
  </si>
  <si>
    <t>Journal of International Food and Agribusiness Marketing</t>
  </si>
  <si>
    <t>5-10%</t>
  </si>
  <si>
    <t>Journal of Legal Economics</t>
  </si>
  <si>
    <t>Journal of Libertarian Studies</t>
  </si>
  <si>
    <t>Journal of Money Laundering Control</t>
  </si>
  <si>
    <t>Journal of Pensions Management</t>
  </si>
  <si>
    <t>Journal of Poverty</t>
  </si>
  <si>
    <t>Journal of Private Enterprise</t>
  </si>
  <si>
    <t>Journal of Research in Pharmaceutical Economics</t>
  </si>
  <si>
    <t>Kentucky Journal of Economics and Business</t>
  </si>
  <si>
    <t>Labor History</t>
  </si>
  <si>
    <t>MOCT-MOST:Economic Policy in Transitional Economies</t>
  </si>
  <si>
    <t>Mountain Plains Journal of Business and Economics</t>
  </si>
  <si>
    <t xml:space="preserve">21-30% </t>
  </si>
  <si>
    <t>Multinational Business Review</t>
  </si>
  <si>
    <t>New York Economic Review</t>
  </si>
  <si>
    <t>Operations Research</t>
  </si>
  <si>
    <t>Pakistan Journal of Applied Economics</t>
  </si>
  <si>
    <t>Pennsylvania Economic Review</t>
  </si>
  <si>
    <t>Quarterly Journal of Austrian Economics</t>
  </si>
  <si>
    <t xml:space="preserve">0-5% 17% </t>
  </si>
  <si>
    <t>Research in the History of Economic Thought and Methodology</t>
  </si>
  <si>
    <t>Resources Policy</t>
  </si>
  <si>
    <t xml:space="preserve">Review of Regional Studies </t>
  </si>
  <si>
    <t>Science and Society</t>
  </si>
  <si>
    <t>Southeastern Business &amp; Economic Journal</t>
  </si>
  <si>
    <t>8-15%</t>
  </si>
  <si>
    <t>Southwest Business and Economics Journal</t>
  </si>
  <si>
    <t>0-30%</t>
  </si>
  <si>
    <t>Southwestern Economics Review</t>
  </si>
  <si>
    <t>Space Policy</t>
  </si>
  <si>
    <t>Telecommunications Policy</t>
  </si>
  <si>
    <t>Tennessee's Business</t>
  </si>
  <si>
    <t>venture Capital</t>
  </si>
  <si>
    <t>Weltwirtscafliches Archiv(Review of World Economics)</t>
  </si>
  <si>
    <t>Yale Law Journal</t>
  </si>
  <si>
    <t>No reply</t>
  </si>
  <si>
    <t>New J</t>
  </si>
  <si>
    <t>Not in Cabell</t>
  </si>
  <si>
    <t>Not Found</t>
  </si>
  <si>
    <t>NO</t>
  </si>
  <si>
    <t>no</t>
  </si>
  <si>
    <t xml:space="preserve">        Reviewed                                      Ulrich                   Cabell</t>
  </si>
  <si>
    <t>Articles which were not listed here.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</si>
</sst>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name val="Arial"/>
    </font>
    <font>
      <u/>
      <sz val="11"/>
      <color indexed="12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0" fillId="0" borderId="1" xfId="0" applyNumberFormat="1" applyBorder="1"/>
    <xf numFmtId="0" fontId="0" fillId="0" borderId="0" xfId="0" applyFill="1" applyBorder="1"/>
    <xf numFmtId="0" fontId="0" fillId="2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 shrinkToFi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3" xfId="1" applyFont="1" applyBorder="1" applyAlignment="1" applyProtection="1"/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3" fillId="0" borderId="8" xfId="1" applyFont="1" applyBorder="1" applyAlignment="1" applyProtection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9" fontId="7" fillId="0" borderId="1" xfId="0" applyNumberFormat="1" applyFont="1" applyBorder="1" applyAlignment="1">
      <alignment horizontal="left"/>
    </xf>
    <xf numFmtId="16" fontId="0" fillId="0" borderId="1" xfId="0" applyNumberFormat="1" applyFont="1" applyBorder="1"/>
    <xf numFmtId="0" fontId="8" fillId="0" borderId="8" xfId="1" applyFont="1" applyBorder="1" applyAlignment="1" applyProtection="1"/>
    <xf numFmtId="9" fontId="0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9" fontId="0" fillId="0" borderId="1" xfId="0" applyNumberFormat="1" applyFont="1" applyBorder="1"/>
    <xf numFmtId="0" fontId="0" fillId="0" borderId="1" xfId="0" applyFont="1" applyFill="1" applyBorder="1"/>
    <xf numFmtId="0" fontId="0" fillId="0" borderId="2" xfId="0" applyFont="1" applyFill="1" applyBorder="1"/>
    <xf numFmtId="0" fontId="3" fillId="0" borderId="8" xfId="1" applyFont="1" applyBorder="1" applyAlignment="1" applyProtection="1">
      <alignment wrapText="1"/>
    </xf>
    <xf numFmtId="0" fontId="9" fillId="0" borderId="8" xfId="0" applyFont="1" applyBorder="1"/>
    <xf numFmtId="0" fontId="6" fillId="0" borderId="8" xfId="0" applyFont="1" applyBorder="1"/>
    <xf numFmtId="0" fontId="3" fillId="0" borderId="9" xfId="1" applyFont="1" applyBorder="1" applyAlignment="1" applyProtection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3" fillId="0" borderId="0" xfId="1" applyFont="1" applyBorder="1" applyAlignment="1" applyProtection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10" fillId="0" borderId="0" xfId="0" applyFont="1"/>
    <xf numFmtId="0" fontId="1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lackwellpublishing.com/journal.asp?ref=1354-7798" TargetMode="External"/><Relationship Id="rId299" Type="http://schemas.openxmlformats.org/officeDocument/2006/relationships/hyperlink" Target="http://www.kluweronline.com/issn/0892-9912" TargetMode="External"/><Relationship Id="rId21" Type="http://schemas.openxmlformats.org/officeDocument/2006/relationships/hyperlink" Target="http://www.tandf.co.uk/journals/titles/17446546.asp" TargetMode="External"/><Relationship Id="rId63" Type="http://schemas.openxmlformats.org/officeDocument/2006/relationships/hyperlink" Target="http://www.popassoc.org/publications.html" TargetMode="External"/><Relationship Id="rId159" Type="http://schemas.openxmlformats.org/officeDocument/2006/relationships/hyperlink" Target="http://icc.oupjournals.org/" TargetMode="External"/><Relationship Id="rId324" Type="http://schemas.openxmlformats.org/officeDocument/2006/relationships/hyperlink" Target="http://www.sagepub.co.uk/journal.aspx?pid=105717" TargetMode="External"/><Relationship Id="rId366" Type="http://schemas.openxmlformats.org/officeDocument/2006/relationships/hyperlink" Target="http://www.blackwellpublishing.com/journal.asp?ref=1363-6669" TargetMode="External"/><Relationship Id="rId170" Type="http://schemas.openxmlformats.org/officeDocument/2006/relationships/hyperlink" Target="http://www.blackwellpublishing.com/journal.asp?ref=1090-6738&amp;site=1" TargetMode="External"/><Relationship Id="rId226" Type="http://schemas.openxmlformats.org/officeDocument/2006/relationships/hyperlink" Target="http://www.tandf.co.uk/journals/titles/1350178x.asp" TargetMode="External"/><Relationship Id="rId268" Type="http://schemas.openxmlformats.org/officeDocument/2006/relationships/hyperlink" Target="http://www.elsevier.com/wps/find/journaldescription.cws_home/505577/description" TargetMode="External"/><Relationship Id="rId32" Type="http://schemas.openxmlformats.org/officeDocument/2006/relationships/hyperlink" Target="http://taylorandfrancis.metapress.com/link.asp?id=107889" TargetMode="External"/><Relationship Id="rId74" Type="http://schemas.openxmlformats.org/officeDocument/2006/relationships/hyperlink" Target="http://www.clarku.edu/econgeography/" TargetMode="External"/><Relationship Id="rId128" Type="http://schemas.openxmlformats.org/officeDocument/2006/relationships/hyperlink" Target="http://eur.sagepub.com/" TargetMode="External"/><Relationship Id="rId335" Type="http://schemas.openxmlformats.org/officeDocument/2006/relationships/hyperlink" Target="http://www.elsevier.com/wps/find/journaldescription.cws_home/523619/description" TargetMode="External"/><Relationship Id="rId377" Type="http://schemas.openxmlformats.org/officeDocument/2006/relationships/hyperlink" Target="http://www.tandf.co.uk/journals/titles/09692290.asp" TargetMode="External"/><Relationship Id="rId5" Type="http://schemas.openxmlformats.org/officeDocument/2006/relationships/hyperlink" Target="http://www.bepress.com/bejm/advances/" TargetMode="External"/><Relationship Id="rId181" Type="http://schemas.openxmlformats.org/officeDocument/2006/relationships/hyperlink" Target="http://www.tandf.co.uk/journals/titles/02692171.asp" TargetMode="External"/><Relationship Id="rId237" Type="http://schemas.openxmlformats.org/officeDocument/2006/relationships/hyperlink" Target="http://www.springerlink.com/link.asp?id=100519" TargetMode="External"/><Relationship Id="rId402" Type="http://schemas.openxmlformats.org/officeDocument/2006/relationships/hyperlink" Target="http://www3.interscience.wiley.com/cgi-bin/jhome/11215" TargetMode="External"/><Relationship Id="rId258" Type="http://schemas.openxmlformats.org/officeDocument/2006/relationships/hyperlink" Target="http://www.elsevier.com/wps/find/journaldescription.cws_home/600113/description" TargetMode="External"/><Relationship Id="rId279" Type="http://schemas.openxmlformats.org/officeDocument/2006/relationships/hyperlink" Target="http://www.springeronline.com/sgw/cda/frontpage/0,11855,3-0-70-1011893-detailsPage=journal%7Cdescription%7Cdescription,00.html" TargetMode="External"/><Relationship Id="rId22" Type="http://schemas.openxmlformats.org/officeDocument/2006/relationships/hyperlink" Target="http://www.tandf.co.uk/journals/titles/1350486X.asp" TargetMode="External"/><Relationship Id="rId43" Type="http://schemas.openxmlformats.org/officeDocument/2006/relationships/hyperlink" Target="http://www.haas.berkeley.edu/News/cmr/index.html" TargetMode="External"/><Relationship Id="rId64" Type="http://schemas.openxmlformats.org/officeDocument/2006/relationships/hyperlink" Target="http://www.ides.org.ar/revista/issue/2000n159/159hora.jsp" TargetMode="External"/><Relationship Id="rId118" Type="http://schemas.openxmlformats.org/officeDocument/2006/relationships/hyperlink" Target="http://www.kluweronline.com/issn/1382-6662/current" TargetMode="External"/><Relationship Id="rId139" Type="http://schemas.openxmlformats.org/officeDocument/2006/relationships/hyperlink" Target="http://www.elsevier.com/wps/find/journaldescription.cws_home/672908/description" TargetMode="External"/><Relationship Id="rId290" Type="http://schemas.openxmlformats.org/officeDocument/2006/relationships/hyperlink" Target="http://www.blackwellpublishing.com/journal.asp?ref=0022-4146" TargetMode="External"/><Relationship Id="rId304" Type="http://schemas.openxmlformats.org/officeDocument/2006/relationships/hyperlink" Target="http://www.luciusverlag.com/hauptseite/z_nat_oeko/nt_home.htm" TargetMode="External"/><Relationship Id="rId325" Type="http://schemas.openxmlformats.org/officeDocument/2006/relationships/hyperlink" Target="http://lawschool.unm.edu/NRJ/" TargetMode="External"/><Relationship Id="rId346" Type="http://schemas.openxmlformats.org/officeDocument/2006/relationships/hyperlink" Target="http://www.kluweronline.com/issn/0048-5829" TargetMode="External"/><Relationship Id="rId367" Type="http://schemas.openxmlformats.org/officeDocument/2006/relationships/hyperlink" Target="http://www.springerlink.com/link.asp?id=101179" TargetMode="External"/><Relationship Id="rId388" Type="http://schemas.openxmlformats.org/officeDocument/2006/relationships/hyperlink" Target="http://www.tandf.co.uk/journals/titles/02642069.asp" TargetMode="External"/><Relationship Id="rId85" Type="http://schemas.openxmlformats.org/officeDocument/2006/relationships/hyperlink" Target="http://www.esr.ie/" TargetMode="External"/><Relationship Id="rId150" Type="http://schemas.openxmlformats.org/officeDocument/2006/relationships/hyperlink" Target="http://www.bepress.com/gej/" TargetMode="External"/><Relationship Id="rId171" Type="http://schemas.openxmlformats.org/officeDocument/2006/relationships/hyperlink" Target="http://www.ijbe.org/" TargetMode="External"/><Relationship Id="rId192" Type="http://schemas.openxmlformats.org/officeDocument/2006/relationships/hyperlink" Target="http://www.blackwellpublishing.com/journal.asp?ref=1471-0358&amp;site=1" TargetMode="External"/><Relationship Id="rId206" Type="http://schemas.openxmlformats.org/officeDocument/2006/relationships/hyperlink" Target="http://www.elsevier.com/wps/find/journaldescription.cws_home/622864/description" TargetMode="External"/><Relationship Id="rId227" Type="http://schemas.openxmlformats.org/officeDocument/2006/relationships/hyperlink" Target="http://www.aeaweb.org/jep/" TargetMode="External"/><Relationship Id="rId413" Type="http://schemas.openxmlformats.org/officeDocument/2006/relationships/hyperlink" Target="http://wbro.oupjournals.org/" TargetMode="External"/><Relationship Id="rId248" Type="http://schemas.openxmlformats.org/officeDocument/2006/relationships/hyperlink" Target="http://www.elsevier.com/wps/find/journaldescription.cws_home/505560/description" TargetMode="External"/><Relationship Id="rId269" Type="http://schemas.openxmlformats.org/officeDocument/2006/relationships/hyperlink" Target="http://www.elsevier.com/wps/find/journaldescription.cws_home/505566/description" TargetMode="External"/><Relationship Id="rId12" Type="http://schemas.openxmlformats.org/officeDocument/2006/relationships/hyperlink" Target="http://aler.oupjournals.org/" TargetMode="External"/><Relationship Id="rId33" Type="http://schemas.openxmlformats.org/officeDocument/2006/relationships/hyperlink" Target="http://biomet.oupjournals.org/" TargetMode="External"/><Relationship Id="rId108" Type="http://schemas.openxmlformats.org/officeDocument/2006/relationships/hyperlink" Target="http://info.wlu.ca/~wwweej/" TargetMode="External"/><Relationship Id="rId129" Type="http://schemas.openxmlformats.org/officeDocument/2006/relationships/hyperlink" Target="http://www.bellpub.com/psge/index.html" TargetMode="External"/><Relationship Id="rId280" Type="http://schemas.openxmlformats.org/officeDocument/2006/relationships/hyperlink" Target="http://www.iijournals.com/JPM/default.asp" TargetMode="External"/><Relationship Id="rId315" Type="http://schemas.openxmlformats.org/officeDocument/2006/relationships/hyperlink" Target="http://www3.interscience.wiley.com/cgi-bin/jhome/7976" TargetMode="External"/><Relationship Id="rId336" Type="http://schemas.openxmlformats.org/officeDocument/2006/relationships/hyperlink" Target="http://www.blackwellpublishing.com/journal.asp?ref=1361-374X" TargetMode="External"/><Relationship Id="rId357" Type="http://schemas.openxmlformats.org/officeDocument/2006/relationships/hyperlink" Target="http://www.elsevier.com/wps/find/journaldescription.cws_home/505570/description" TargetMode="External"/><Relationship Id="rId54" Type="http://schemas.openxmlformats.org/officeDocument/2006/relationships/hyperlink" Target="http://www.bepress.com/bejm/contributions/" TargetMode="External"/><Relationship Id="rId75" Type="http://schemas.openxmlformats.org/officeDocument/2006/relationships/hyperlink" Target="http://www.blackwellpublishing.com/journal.asp?ref=0013-0117" TargetMode="External"/><Relationship Id="rId96" Type="http://schemas.openxmlformats.org/officeDocument/2006/relationships/hyperlink" Target="http://www.springerlink.com/link.asp?id=104744" TargetMode="External"/><Relationship Id="rId140" Type="http://schemas.openxmlformats.org/officeDocument/2006/relationships/hyperlink" Target="http://www.mohr.de/fa.html" TargetMode="External"/><Relationship Id="rId161" Type="http://schemas.openxmlformats.org/officeDocument/2006/relationships/hyperlink" Target="http://www.ierdse.org/" TargetMode="External"/><Relationship Id="rId182" Type="http://schemas.openxmlformats.org/officeDocument/2006/relationships/hyperlink" Target="http://www.elsevier.com/wps/find/journaldescription.cws_home/620165/description" TargetMode="External"/><Relationship Id="rId217" Type="http://schemas.openxmlformats.org/officeDocument/2006/relationships/hyperlink" Target="http://www.indiana.edu/~econed/" TargetMode="External"/><Relationship Id="rId378" Type="http://schemas.openxmlformats.org/officeDocument/2006/relationships/hyperlink" Target="http://www.rnejournal.com/index.html" TargetMode="External"/><Relationship Id="rId399" Type="http://schemas.openxmlformats.org/officeDocument/2006/relationships/hyperlink" Target="http://www.bepress.com/snde/" TargetMode="External"/><Relationship Id="rId403" Type="http://schemas.openxmlformats.org/officeDocument/2006/relationships/hyperlink" Target="http://www3.interscience.wiley.com/cgi-bin/jhome/71007203" TargetMode="External"/><Relationship Id="rId6" Type="http://schemas.openxmlformats.org/officeDocument/2006/relationships/hyperlink" Target="http://www.bepress.com/bejte/advances/" TargetMode="External"/><Relationship Id="rId238" Type="http://schemas.openxmlformats.org/officeDocument/2006/relationships/hyperlink" Target="http://www.elsevier.com/wps/find/journaldescription.cws_home/600652/description" TargetMode="External"/><Relationship Id="rId259" Type="http://schemas.openxmlformats.org/officeDocument/2006/relationships/hyperlink" Target="http://www.elsevier.com/wps/find/journaldescription.cws_home/30443/description" TargetMode="External"/><Relationship Id="rId23" Type="http://schemas.openxmlformats.org/officeDocument/2006/relationships/hyperlink" Target="http://aeq.diw.de/aeq/" TargetMode="External"/><Relationship Id="rId119" Type="http://schemas.openxmlformats.org/officeDocument/2006/relationships/hyperlink" Target="http://www.tandf.co.uk/journals/titles/09578811.asp" TargetMode="External"/><Relationship Id="rId270" Type="http://schemas.openxmlformats.org/officeDocument/2006/relationships/hyperlink" Target="http://webmail.econ.ohio-state.edu/john/geninfo.php" TargetMode="External"/><Relationship Id="rId291" Type="http://schemas.openxmlformats.org/officeDocument/2006/relationships/hyperlink" Target="http://www.kluweronline.com/issn/0922-680X" TargetMode="External"/><Relationship Id="rId305" Type="http://schemas.openxmlformats.org/officeDocument/2006/relationships/hyperlink" Target="http://www.blackwellpublishing.com/journal.asp?ref=1352-4739" TargetMode="External"/><Relationship Id="rId326" Type="http://schemas.openxmlformats.org/officeDocument/2006/relationships/hyperlink" Target="http://ntj.tax.org/" TargetMode="External"/><Relationship Id="rId347" Type="http://schemas.openxmlformats.org/officeDocument/2006/relationships/hyperlink" Target="http://www.spaef.com/PFM_PUB/" TargetMode="External"/><Relationship Id="rId44" Type="http://schemas.openxmlformats.org/officeDocument/2006/relationships/hyperlink" Target="http://www.cje.oupjournals.org/" TargetMode="External"/><Relationship Id="rId65" Type="http://schemas.openxmlformats.org/officeDocument/2006/relationships/hyperlink" Target="http://www.blackwellpublishing.com/journal.asp?ref=0012-155X" TargetMode="External"/><Relationship Id="rId86" Type="http://schemas.openxmlformats.org/officeDocument/2006/relationships/hyperlink" Target="http://www.elsevier.com/wps/find/journaldescription.cws_home/621171/description" TargetMode="External"/><Relationship Id="rId130" Type="http://schemas.openxmlformats.org/officeDocument/2006/relationships/hyperlink" Target="http://www.tandf.co.uk/journals/titles/09668136.asp" TargetMode="External"/><Relationship Id="rId151" Type="http://schemas.openxmlformats.org/officeDocument/2006/relationships/hyperlink" Target="http://mitpress.mit.edu/catalog/item/default.asp?ttype=4&amp;tid=4" TargetMode="External"/><Relationship Id="rId368" Type="http://schemas.openxmlformats.org/officeDocument/2006/relationships/hyperlink" Target="http://www.elsevier.com/wps/find/journaldescription.cws_home/622942/description" TargetMode="External"/><Relationship Id="rId389" Type="http://schemas.openxmlformats.org/officeDocument/2006/relationships/hyperlink" Target="http://www.kluweronline.com/issn/0921-898X" TargetMode="External"/><Relationship Id="rId172" Type="http://schemas.openxmlformats.org/officeDocument/2006/relationships/hyperlink" Target="http://www.tandf.co.uk/journals/titles/13571516.asp" TargetMode="External"/><Relationship Id="rId193" Type="http://schemas.openxmlformats.org/officeDocument/2006/relationships/hyperlink" Target="http://www.amstat.org/publications/jasa/" TargetMode="External"/><Relationship Id="rId207" Type="http://schemas.openxmlformats.org/officeDocument/2006/relationships/hyperlink" Target="http://www.sagepub.co.uk/journal.aspx?pid=105626" TargetMode="External"/><Relationship Id="rId228" Type="http://schemas.openxmlformats.org/officeDocument/2006/relationships/hyperlink" Target="http://www.elsevier.com/wps/find/journaldescription.cws_home/505589/description" TargetMode="External"/><Relationship Id="rId249" Type="http://schemas.openxmlformats.org/officeDocument/2006/relationships/hyperlink" Target="http://www.tandf.co.uk/journals/titles/10427716.asp" TargetMode="External"/><Relationship Id="rId414" Type="http://schemas.openxmlformats.org/officeDocument/2006/relationships/hyperlink" Target="http://www.elsevier.com/wps/find/journaldescription.cws_home/386/description" TargetMode="External"/><Relationship Id="rId13" Type="http://schemas.openxmlformats.org/officeDocument/2006/relationships/hyperlink" Target="http://www.springerlink.com/link.asp?id=100498" TargetMode="External"/><Relationship Id="rId109" Type="http://schemas.openxmlformats.org/officeDocument/2006/relationships/hyperlink" Target="http://www.elsevier.com/wps/find/journaldescription.cws_home/30413/description" TargetMode="External"/><Relationship Id="rId260" Type="http://schemas.openxmlformats.org/officeDocument/2006/relationships/hyperlink" Target="http://www.tandf.co.uk/journals/titles/09638199.asp" TargetMode="External"/><Relationship Id="rId281" Type="http://schemas.openxmlformats.org/officeDocument/2006/relationships/hyperlink" Target="http://www.mesharpe.com/results1.asp?ACR=PKE" TargetMode="External"/><Relationship Id="rId316" Type="http://schemas.openxmlformats.org/officeDocument/2006/relationships/hyperlink" Target="http://www.blackwellpublishing.com/journal.asp?ref=1463-6786" TargetMode="External"/><Relationship Id="rId337" Type="http://schemas.openxmlformats.org/officeDocument/2006/relationships/hyperlink" Target="http://www.springerlink.com/link.asp?id=102803" TargetMode="External"/><Relationship Id="rId34" Type="http://schemas.openxmlformats.org/officeDocument/2006/relationships/hyperlink" Target="http://www.elsevier.com/wps/find/journaldescription.cws_home/622801/description" TargetMode="External"/><Relationship Id="rId55" Type="http://schemas.openxmlformats.org/officeDocument/2006/relationships/hyperlink" Target="http://cpe.oupjournals.org/" TargetMode="External"/><Relationship Id="rId76" Type="http://schemas.openxmlformats.org/officeDocument/2006/relationships/hyperlink" Target="http://ei.oupjournals.org/" TargetMode="External"/><Relationship Id="rId97" Type="http://schemas.openxmlformats.org/officeDocument/2006/relationships/hyperlink" Target="http://www.tandf.co.uk/journals/titles/10438599.asp" TargetMode="External"/><Relationship Id="rId120" Type="http://schemas.openxmlformats.org/officeDocument/2006/relationships/hyperlink" Target="http://www.tandf.co.uk/journals/titles/1351847X.asp" TargetMode="External"/><Relationship Id="rId141" Type="http://schemas.openxmlformats.org/officeDocument/2006/relationships/hyperlink" Target="http://www.taloustieteellinenseura.fi/fep/" TargetMode="External"/><Relationship Id="rId358" Type="http://schemas.openxmlformats.org/officeDocument/2006/relationships/hyperlink" Target="http://www.tandf.co.uk/journals/titles/00343404.asp" TargetMode="External"/><Relationship Id="rId379" Type="http://schemas.openxmlformats.org/officeDocument/2006/relationships/hyperlink" Target="http://www.tandf.co.uk/journals/titles/09538259.asp" TargetMode="External"/><Relationship Id="rId7" Type="http://schemas.openxmlformats.org/officeDocument/2006/relationships/hyperlink" Target="http://www.elsevier.com/wps/find/journaldescription.cws_home/503296/description" TargetMode="External"/><Relationship Id="rId162" Type="http://schemas.openxmlformats.org/officeDocument/2006/relationships/hyperlink" Target="http://www.elsevier.com/wps/find/journaldescription.cws_home/505549/description" TargetMode="External"/><Relationship Id="rId183" Type="http://schemas.openxmlformats.org/officeDocument/2006/relationships/hyperlink" Target="http://www.blackwellpublishing.com/journal.asp?ref=1369-412X&amp;site=1" TargetMode="External"/><Relationship Id="rId218" Type="http://schemas.openxmlformats.org/officeDocument/2006/relationships/hyperlink" Target="http://www.jeandf.org/" TargetMode="External"/><Relationship Id="rId239" Type="http://schemas.openxmlformats.org/officeDocument/2006/relationships/hyperlink" Target="http://www.springeronline.com/sgw/cda/frontpage/0,11855,3-40528-70-35672370-0,00.html" TargetMode="External"/><Relationship Id="rId390" Type="http://schemas.openxmlformats.org/officeDocument/2006/relationships/hyperlink" Target="http://www.springerlink.com/link.asp?id=100385" TargetMode="External"/><Relationship Id="rId404" Type="http://schemas.openxmlformats.org/officeDocument/2006/relationships/hyperlink" Target="http://www.kluweronline.com/issn/0040-5833" TargetMode="External"/><Relationship Id="rId250" Type="http://schemas.openxmlformats.org/officeDocument/2006/relationships/hyperlink" Target="http://www.elsevier.com/wps/find/journaldescription.cws_home/622881/description" TargetMode="External"/><Relationship Id="rId271" Type="http://schemas.openxmlformats.org/officeDocument/2006/relationships/hyperlink" Target="http://www.elsevier.com/wps/find/journaldescription.cws_home/622892/description" TargetMode="External"/><Relationship Id="rId292" Type="http://schemas.openxmlformats.org/officeDocument/2006/relationships/hyperlink" Target="http://journalofriskandinsurance.org/" TargetMode="External"/><Relationship Id="rId306" Type="http://schemas.openxmlformats.org/officeDocument/2006/relationships/hyperlink" Target="http://www.elsevier.com/wps/find/journaldescription.cws_home/505557/description" TargetMode="External"/><Relationship Id="rId24" Type="http://schemas.openxmlformats.org/officeDocument/2006/relationships/hyperlink" Target="http://www.blackwellpublishing.com/journal.asp?ref=1351-3958" TargetMode="External"/><Relationship Id="rId45" Type="http://schemas.openxmlformats.org/officeDocument/2006/relationships/hyperlink" Target="http://www.blackwellpublishing.com/submit.asp?ref=0008-3976" TargetMode="External"/><Relationship Id="rId66" Type="http://schemas.openxmlformats.org/officeDocument/2006/relationships/hyperlink" Target="http://www.ide.go.jp/English/Publish/De/index.html" TargetMode="External"/><Relationship Id="rId87" Type="http://schemas.openxmlformats.org/officeDocument/2006/relationships/hyperlink" Target="http://www.tandf.co.uk/journals/titles/09535314.asp" TargetMode="External"/><Relationship Id="rId110" Type="http://schemas.openxmlformats.org/officeDocument/2006/relationships/hyperlink" Target="http://www.iaee.org/en/publications/journal.aspx" TargetMode="External"/><Relationship Id="rId131" Type="http://schemas.openxmlformats.org/officeDocument/2006/relationships/hyperlink" Target="http://www.kluweronline.com/issn/1386-4157" TargetMode="External"/><Relationship Id="rId327" Type="http://schemas.openxmlformats.org/officeDocument/2006/relationships/hyperlink" Target="http://www.kluweronline.com/issn/1385-9587" TargetMode="External"/><Relationship Id="rId348" Type="http://schemas.openxmlformats.org/officeDocument/2006/relationships/hyperlink" Target="http://www.sagepub.co.uk/journal.aspx?pid=105745" TargetMode="External"/><Relationship Id="rId369" Type="http://schemas.openxmlformats.org/officeDocument/2006/relationships/hyperlink" Target="http://www.springeronline.com/sgw/cda/frontpage/0,11855,5-40532-70-35537405-0,00.html" TargetMode="External"/><Relationship Id="rId152" Type="http://schemas.openxmlformats.org/officeDocument/2006/relationships/hyperlink" Target="http://www.elsevier.com/wps/find/journaldescription.cws_home/620162/description" TargetMode="External"/><Relationship Id="rId173" Type="http://schemas.openxmlformats.org/officeDocument/2006/relationships/hyperlink" Target="http://www.blackwellpublishing.com/journal.asp?ref=1742-7355&amp;site=1" TargetMode="External"/><Relationship Id="rId194" Type="http://schemas.openxmlformats.org/officeDocument/2006/relationships/hyperlink" Target="http://www.blackwellpublishing.com/journal.asp?ref=1078-1196&amp;site=1" TargetMode="External"/><Relationship Id="rId208" Type="http://schemas.openxmlformats.org/officeDocument/2006/relationships/hyperlink" Target="http://www.elsevier.com/wps/find/journaldescription.cws_home/524467/description" TargetMode="External"/><Relationship Id="rId229" Type="http://schemas.openxmlformats.org/officeDocument/2006/relationships/hyperlink" Target="http://www.iospress.nl/html/07479662.php" TargetMode="External"/><Relationship Id="rId380" Type="http://schemas.openxmlformats.org/officeDocument/2006/relationships/hyperlink" Target="http://www.sagepub.com/journal.aspx?pid=9187" TargetMode="External"/><Relationship Id="rId415" Type="http://schemas.openxmlformats.org/officeDocument/2006/relationships/hyperlink" Target="http://www.blackwellpublishing.com/journal.asp?ref=0378-5920" TargetMode="External"/><Relationship Id="rId240" Type="http://schemas.openxmlformats.org/officeDocument/2006/relationships/hyperlink" Target="http://www.blackwellpublishing.com/journal.asp?ref=0022-1082" TargetMode="External"/><Relationship Id="rId261" Type="http://schemas.openxmlformats.org/officeDocument/2006/relationships/hyperlink" Target="http://www.elsevier.com/wps/find/journaldescription.cws_home/622903/description" TargetMode="External"/><Relationship Id="rId14" Type="http://schemas.openxmlformats.org/officeDocument/2006/relationships/hyperlink" Target="http://www.adres.prd.fr/annales/index.htm" TargetMode="External"/><Relationship Id="rId35" Type="http://schemas.openxmlformats.org/officeDocument/2006/relationships/hyperlink" Target="http://bjc.oupjournals.org/" TargetMode="External"/><Relationship Id="rId56" Type="http://schemas.openxmlformats.org/officeDocument/2006/relationships/hyperlink" Target="http://www.bepress.com/bejte/contributions/" TargetMode="External"/><Relationship Id="rId77" Type="http://schemas.openxmlformats.org/officeDocument/2006/relationships/hyperlink" Target="http://www.economicissues.org/" TargetMode="External"/><Relationship Id="rId100" Type="http://schemas.openxmlformats.org/officeDocument/2006/relationships/hyperlink" Target="http://www.blackwellpublishing.com/journal.asp?ref=0954-1985" TargetMode="External"/><Relationship Id="rId282" Type="http://schemas.openxmlformats.org/officeDocument/2006/relationships/hyperlink" Target="http://www.kluweronline.com/issn/0895-562X" TargetMode="External"/><Relationship Id="rId317" Type="http://schemas.openxmlformats.org/officeDocument/2006/relationships/hyperlink" Target="http://www.palgrave-journals.com/mel/index.html" TargetMode="External"/><Relationship Id="rId338" Type="http://schemas.openxmlformats.org/officeDocument/2006/relationships/hyperlink" Target="http://www.adisonline.info/pec/default.asp" TargetMode="External"/><Relationship Id="rId359" Type="http://schemas.openxmlformats.org/officeDocument/2006/relationships/hyperlink" Target="http://www.elsevier.com/wps/find/journaldescription.cws_home/622941/description" TargetMode="External"/><Relationship Id="rId8" Type="http://schemas.openxmlformats.org/officeDocument/2006/relationships/hyperlink" Target="http://www.narea.org/journal.htm" TargetMode="External"/><Relationship Id="rId98" Type="http://schemas.openxmlformats.org/officeDocument/2006/relationships/hyperlink" Target="http://www.elsevier.com/wps/find/journaldescription.cws_home/505574/description" TargetMode="External"/><Relationship Id="rId121" Type="http://schemas.openxmlformats.org/officeDocument/2006/relationships/hyperlink" Target="http://www.tandf.co.uk/journals/titles/09672567.asp" TargetMode="External"/><Relationship Id="rId142" Type="http://schemas.openxmlformats.org/officeDocument/2006/relationships/hyperlink" Target="http://www.ifs.org.uk/fs/index.php" TargetMode="External"/><Relationship Id="rId163" Type="http://schemas.openxmlformats.org/officeDocument/2006/relationships/hyperlink" Target="http://www.elsevier.com/wps/find/journaldescription.cws_home/505554/description" TargetMode="External"/><Relationship Id="rId184" Type="http://schemas.openxmlformats.org/officeDocument/2006/relationships/hyperlink" Target="http://www.elsevier.com/wps/find/journaldescription.cws_home/525007/description" TargetMode="External"/><Relationship Id="rId219" Type="http://schemas.openxmlformats.org/officeDocument/2006/relationships/hyperlink" Target="http://www.kluweronline.com/issn/1381-4338" TargetMode="External"/><Relationship Id="rId370" Type="http://schemas.openxmlformats.org/officeDocument/2006/relationships/hyperlink" Target="http://mitpress.mit.edu/catalog/item/default.asp?ttype=4&amp;tid=17" TargetMode="External"/><Relationship Id="rId391" Type="http://schemas.openxmlformats.org/officeDocument/2006/relationships/hyperlink" Target="http://www.blackwellpublishing.com/journal.asp?ref=0038-4941" TargetMode="External"/><Relationship Id="rId405" Type="http://schemas.openxmlformats.org/officeDocument/2006/relationships/hyperlink" Target="http://www.blackwellpublishing.com/journal.asp?ref=0040-747X" TargetMode="External"/><Relationship Id="rId230" Type="http://schemas.openxmlformats.org/officeDocument/2006/relationships/hyperlink" Target="http://www.emeraldinsight.com/jes.htm" TargetMode="External"/><Relationship Id="rId251" Type="http://schemas.openxmlformats.org/officeDocument/2006/relationships/hyperlink" Target="http://www.ssc.wisc.edu/jhr/home.html" TargetMode="External"/><Relationship Id="rId25" Type="http://schemas.openxmlformats.org/officeDocument/2006/relationships/hyperlink" Target="http://www.springeronline.com/sgw/cda/frontpage/0,11855,5-40532-70-35487711-0,00.html" TargetMode="External"/><Relationship Id="rId46" Type="http://schemas.openxmlformats.org/officeDocument/2006/relationships/hyperlink" Target="http://economics.ca/cje/" TargetMode="External"/><Relationship Id="rId67" Type="http://schemas.openxmlformats.org/officeDocument/2006/relationships/hyperlink" Target="http://www.iona.edu/academic/arts_sci/orgs/eea/publications/publication.htm" TargetMode="External"/><Relationship Id="rId272" Type="http://schemas.openxmlformats.org/officeDocument/2006/relationships/hyperlink" Target="http://www.palgrave-journals.com/jors/" TargetMode="External"/><Relationship Id="rId293" Type="http://schemas.openxmlformats.org/officeDocument/2006/relationships/hyperlink" Target="http://www.kluweronline.com/issn/0895-5646" TargetMode="External"/><Relationship Id="rId307" Type="http://schemas.openxmlformats.org/officeDocument/2006/relationships/hyperlink" Target="http://www.kredit-und-kapital.de/index_en.html" TargetMode="External"/><Relationship Id="rId328" Type="http://schemas.openxmlformats.org/officeDocument/2006/relationships/hyperlink" Target="http://www.springeronline.com/sgw/cda/frontpage/0,11855,5-40532-70-35604056-0,00.html" TargetMode="External"/><Relationship Id="rId349" Type="http://schemas.openxmlformats.org/officeDocument/2006/relationships/hyperlink" Target="http://www.cba.unl.edu/news/qjbe/index.html" TargetMode="External"/><Relationship Id="rId88" Type="http://schemas.openxmlformats.org/officeDocument/2006/relationships/hyperlink" Target="http://www.springerlink.com/link.asp?id=100511" TargetMode="External"/><Relationship Id="rId111" Type="http://schemas.openxmlformats.org/officeDocument/2006/relationships/hyperlink" Target="http://www.elsevier.com/wps/find/journaldescription.cws_home/30414/description" TargetMode="External"/><Relationship Id="rId132" Type="http://schemas.openxmlformats.org/officeDocument/2006/relationships/hyperlink" Target="http://www.elsevier.com/wps/find/journaldescription.cws_home/622830/description" TargetMode="External"/><Relationship Id="rId153" Type="http://schemas.openxmlformats.org/officeDocument/2006/relationships/hyperlink" Target="http://www.blackwell-synergy.com/rd.asp?code=grow&amp;goto=journal" TargetMode="External"/><Relationship Id="rId174" Type="http://schemas.openxmlformats.org/officeDocument/2006/relationships/hyperlink" Target="http://www3.interscience.wiley.com/cgi-bin/jhome/15416" TargetMode="External"/><Relationship Id="rId195" Type="http://schemas.openxmlformats.org/officeDocument/2006/relationships/hyperlink" Target="http://www.cema.edu.ar/publicaciones/jae.html" TargetMode="External"/><Relationship Id="rId209" Type="http://schemas.openxmlformats.org/officeDocument/2006/relationships/hyperlink" Target="http://www.kluweronline.com/issn/0885-2545" TargetMode="External"/><Relationship Id="rId360" Type="http://schemas.openxmlformats.org/officeDocument/2006/relationships/hyperlink" Target="http://www.elsevier.com/wps/find/journaldescription.cws_home/505598/description" TargetMode="External"/><Relationship Id="rId381" Type="http://schemas.openxmlformats.org/officeDocument/2006/relationships/hyperlink" Target="http://www.tandf.co.uk/journals/titles/00346764.asp" TargetMode="External"/><Relationship Id="rId416" Type="http://schemas.openxmlformats.org/officeDocument/2006/relationships/hyperlink" Target="http://islandia.law.yale.edu/jreg/" TargetMode="External"/><Relationship Id="rId220" Type="http://schemas.openxmlformats.org/officeDocument/2006/relationships/hyperlink" Target="http://uk.cambridge.org/journals/journal_catalogue.asp?historylinks=ALPHA&amp;mnemonic=JEH" TargetMode="External"/><Relationship Id="rId241" Type="http://schemas.openxmlformats.org/officeDocument/2006/relationships/hyperlink" Target="http://www1.elsevier.com/homepage/sae/econworld/econbase/finec/frame.htm" TargetMode="External"/><Relationship Id="rId15" Type="http://schemas.openxmlformats.org/officeDocument/2006/relationships/hyperlink" Target="http://www.aeconf.org/" TargetMode="External"/><Relationship Id="rId36" Type="http://schemas.openxmlformats.org/officeDocument/2006/relationships/hyperlink" Target="http://www.blackwellpublishing.com/journal.asp?ref=0007-1080" TargetMode="External"/><Relationship Id="rId57" Type="http://schemas.openxmlformats.org/officeDocument/2006/relationships/hyperlink" Target="http://www.bepress.com/bejeap/contributions/" TargetMode="External"/><Relationship Id="rId262" Type="http://schemas.openxmlformats.org/officeDocument/2006/relationships/hyperlink" Target="http://www.journals.uchicago.edu/JOLE/home.html" TargetMode="External"/><Relationship Id="rId283" Type="http://schemas.openxmlformats.org/officeDocument/2006/relationships/hyperlink" Target="http://www.tandf.co.uk/journals/titles/09599916.asp" TargetMode="External"/><Relationship Id="rId318" Type="http://schemas.openxmlformats.org/officeDocument/2006/relationships/hyperlink" Target="http://www.blackwellpublishing.com/journal.asp?ref=0960-1627" TargetMode="External"/><Relationship Id="rId339" Type="http://schemas.openxmlformats.org/officeDocument/2006/relationships/hyperlink" Target="http://www.blackwellpublishing.com/journal.asp?ref=0098-7921" TargetMode="External"/><Relationship Id="rId78" Type="http://schemas.openxmlformats.org/officeDocument/2006/relationships/hyperlink" Target="http://www.blackwellpublishing.com/journal.asp?ref=0013-0133" TargetMode="External"/><Relationship Id="rId99" Type="http://schemas.openxmlformats.org/officeDocument/2006/relationships/hyperlink" Target="http://www.cup.org/journals/journal_catalogue.asp?historylinks=ALPHA&amp;mnemonic=EAP" TargetMode="External"/><Relationship Id="rId101" Type="http://schemas.openxmlformats.org/officeDocument/2006/relationships/hyperlink" Target="http://www.blackwellpublishing.com/journal.asp?ref=0967-0750" TargetMode="External"/><Relationship Id="rId122" Type="http://schemas.openxmlformats.org/officeDocument/2006/relationships/hyperlink" Target="http://www.tandf.co.uk/journals/titles/14616718.asp" TargetMode="External"/><Relationship Id="rId143" Type="http://schemas.openxmlformats.org/officeDocument/2006/relationships/hyperlink" Target="http://www.elsevier.com/wps/find/journaldescription.cws_home/30419/description" TargetMode="External"/><Relationship Id="rId164" Type="http://schemas.openxmlformats.org/officeDocument/2006/relationships/hyperlink" Target="http://www.springeronline.com/sgw/cda/frontpage/0,11855,5-40532-70-35710087-0,00.html" TargetMode="External"/><Relationship Id="rId185" Type="http://schemas.openxmlformats.org/officeDocument/2006/relationships/hyperlink" Target="http://www.kluweronline.com/issn/0927-5940" TargetMode="External"/><Relationship Id="rId350" Type="http://schemas.openxmlformats.org/officeDocument/2006/relationships/hyperlink" Target="http://mitpress.mit.edu/catalog/item/default.asp?ttype=4&amp;tid=8" TargetMode="External"/><Relationship Id="rId371" Type="http://schemas.openxmlformats.org/officeDocument/2006/relationships/hyperlink" Target="http://www.blackwellpublishing.com/journal.asp?ref=0034-6527" TargetMode="External"/><Relationship Id="rId406" Type="http://schemas.openxmlformats.org/officeDocument/2006/relationships/hyperlink" Target="http://www.bepress.com/bejeap/topics/" TargetMode="External"/><Relationship Id="rId9" Type="http://schemas.openxmlformats.org/officeDocument/2006/relationships/hyperlink" Target="http://www.aeaweb.org/aer/" TargetMode="External"/><Relationship Id="rId210" Type="http://schemas.openxmlformats.org/officeDocument/2006/relationships/hyperlink" Target="http://www.tnstate.edu/oibp/journal.htm" TargetMode="External"/><Relationship Id="rId392" Type="http://schemas.openxmlformats.org/officeDocument/2006/relationships/hyperlink" Target="http://www.sagepub.com/journal.aspx?pid=271" TargetMode="External"/><Relationship Id="rId26" Type="http://schemas.openxmlformats.org/officeDocument/2006/relationships/hyperlink" Target="http://www.blackwellpublishing.com/journal.asp?ref=0004-8992" TargetMode="External"/><Relationship Id="rId231" Type="http://schemas.openxmlformats.org/officeDocument/2006/relationships/hyperlink" Target="http://www.blackwellpublishing.com/journal.asp?ref=0950-0804" TargetMode="External"/><Relationship Id="rId252" Type="http://schemas.openxmlformats.org/officeDocument/2006/relationships/hyperlink" Target="http://www.glendon.yorku.ca/jid/" TargetMode="External"/><Relationship Id="rId273" Type="http://schemas.openxmlformats.org/officeDocument/2006/relationships/hyperlink" Target="http://www.sagepub.co.uk/journal.aspx?pid=105672" TargetMode="External"/><Relationship Id="rId294" Type="http://schemas.openxmlformats.org/officeDocument/2006/relationships/hyperlink" Target="http://www.ccsbe.org/jsbe/" TargetMode="External"/><Relationship Id="rId308" Type="http://schemas.openxmlformats.org/officeDocument/2006/relationships/hyperlink" Target="http://www.kyklos-review.ch/kyklos/" TargetMode="External"/><Relationship Id="rId329" Type="http://schemas.openxmlformats.org/officeDocument/2006/relationships/hyperlink" Target="http://www.tandf.co.uk/journals/titles/13563467.asp" TargetMode="External"/><Relationship Id="rId47" Type="http://schemas.openxmlformats.org/officeDocument/2006/relationships/hyperlink" Target="http://www.elsevier.com/wps/find/journaldescription.cws_home/620160/description" TargetMode="External"/><Relationship Id="rId68" Type="http://schemas.openxmlformats.org/officeDocument/2006/relationships/hyperlink" Target="http://www.mesharpe.com/results1.asp?ACR=EEE" TargetMode="External"/><Relationship Id="rId89" Type="http://schemas.openxmlformats.org/officeDocument/2006/relationships/hyperlink" Target="http://www.cup.org/journals/journal_catalogue.asp?historylinks=ALPHA&amp;mnemonic=ECT" TargetMode="External"/><Relationship Id="rId112" Type="http://schemas.openxmlformats.org/officeDocument/2006/relationships/hyperlink" Target="http://uk.cambridge.org/journals/journal_catalogue.asp?historylinks=ALPHA&amp;mnemonic=EDE" TargetMode="External"/><Relationship Id="rId133" Type="http://schemas.openxmlformats.org/officeDocument/2006/relationships/hyperlink" Target="http://www.iaffe.org/iaffe/Home.asp" TargetMode="External"/><Relationship Id="rId154" Type="http://schemas.openxmlformats.org/officeDocument/2006/relationships/hyperlink" Target="http://www3.interscience.wiley.com/cgi-bin/jhome/5749" TargetMode="External"/><Relationship Id="rId175" Type="http://schemas.openxmlformats.org/officeDocument/2006/relationships/hyperlink" Target="http://www.elsevier.com/wps/find/journaldescription.cws_home/505555/description" TargetMode="External"/><Relationship Id="rId340" Type="http://schemas.openxmlformats.org/officeDocument/2006/relationships/hyperlink" Target="http://www.springeronline.com/sgw/cda/frontpage/0,11855,5-40109-70-35611315-0,00.html" TargetMode="External"/><Relationship Id="rId361" Type="http://schemas.openxmlformats.org/officeDocument/2006/relationships/hyperlink" Target="http://www.elsevier.com/wps/find/journaldescription.cws_home/505569/description" TargetMode="External"/><Relationship Id="rId196" Type="http://schemas.openxmlformats.org/officeDocument/2006/relationships/hyperlink" Target="http://www3.interscience.wiley.com/cgi-bin/jhome/4079" TargetMode="External"/><Relationship Id="rId200" Type="http://schemas.openxmlformats.org/officeDocument/2006/relationships/hyperlink" Target="http://www.psychologyandmarkets.org/journals/journals_main.html" TargetMode="External"/><Relationship Id="rId382" Type="http://schemas.openxmlformats.org/officeDocument/2006/relationships/hyperlink" Target="http://www.uni-kiel.de/IfW/pub/wa/wa.htm" TargetMode="External"/><Relationship Id="rId417" Type="http://schemas.openxmlformats.org/officeDocument/2006/relationships/hyperlink" Target="http://www.imf.org/external/pubs/ft/staffp/descript.htm" TargetMode="External"/><Relationship Id="rId16" Type="http://schemas.openxmlformats.org/officeDocument/2006/relationships/hyperlink" Target="http://www.springeronline.com/sgw/cda/frontpage/0,11855,5-165-70-33801746-0,00.html" TargetMode="External"/><Relationship Id="rId221" Type="http://schemas.openxmlformats.org/officeDocument/2006/relationships/hyperlink" Target="http://www.springeronline.com/sgw/cda/frontpage/0,11855,5-40535-70-35668073-detailsPage=journal%7Cdescription%7Cdescription,00.html" TargetMode="External"/><Relationship Id="rId242" Type="http://schemas.openxmlformats.org/officeDocument/2006/relationships/hyperlink" Target="http://jfec.oupjournals.org/" TargetMode="External"/><Relationship Id="rId263" Type="http://schemas.openxmlformats.org/officeDocument/2006/relationships/hyperlink" Target="http://www.thelockeinstitute.org/jolr.html" TargetMode="External"/><Relationship Id="rId284" Type="http://schemas.openxmlformats.org/officeDocument/2006/relationships/hyperlink" Target="http://www.blackwellpublishing.com/journal.asp?ref=1097-3923" TargetMode="External"/><Relationship Id="rId319" Type="http://schemas.openxmlformats.org/officeDocument/2006/relationships/hyperlink" Target="http://www.elsevier.com/wps/find/journaldescription.cws_home/505565/description" TargetMode="External"/><Relationship Id="rId37" Type="http://schemas.openxmlformats.org/officeDocument/2006/relationships/hyperlink" Target="http://www.brookings.org/es/commentary/journals/bpea_macro/bpea_macro.htm" TargetMode="External"/><Relationship Id="rId58" Type="http://schemas.openxmlformats.org/officeDocument/2006/relationships/hyperlink" Target="http://cep.oupjournals.org/" TargetMode="External"/><Relationship Id="rId79" Type="http://schemas.openxmlformats.org/officeDocument/2006/relationships/hyperlink" Target="http://www.elsevier.com/wps/find/journaldescription.cws_home/30411/description" TargetMode="External"/><Relationship Id="rId102" Type="http://schemas.openxmlformats.org/officeDocument/2006/relationships/hyperlink" Target="http://www.tandf.co.uk/journals/titles/09645292.asp" TargetMode="External"/><Relationship Id="rId123" Type="http://schemas.openxmlformats.org/officeDocument/2006/relationships/hyperlink" Target="http://www.kluweronline.com/issn/0929-1261" TargetMode="External"/><Relationship Id="rId144" Type="http://schemas.openxmlformats.org/officeDocument/2006/relationships/hyperlink" Target="http://www.bepress.com/bejte/frontiers/" TargetMode="External"/><Relationship Id="rId330" Type="http://schemas.openxmlformats.org/officeDocument/2006/relationships/hyperlink" Target="http://www.kluweronline.com/issn/0923-7992" TargetMode="External"/><Relationship Id="rId90" Type="http://schemas.openxmlformats.org/officeDocument/2006/relationships/hyperlink" Target="http://www.dekker.com/servlet/product/productid/ETC" TargetMode="External"/><Relationship Id="rId165" Type="http://schemas.openxmlformats.org/officeDocument/2006/relationships/hyperlink" Target="http://iejournal.com/index.html" TargetMode="External"/><Relationship Id="rId186" Type="http://schemas.openxmlformats.org/officeDocument/2006/relationships/hyperlink" Target="http://www1.elsevier.com/homepage/sae/econworld/econbase/jae/frame.htm" TargetMode="External"/><Relationship Id="rId351" Type="http://schemas.openxmlformats.org/officeDocument/2006/relationships/hyperlink" Target="http://www.elsevier.com/wps/find/journaldescription.cws_home/620167/description" TargetMode="External"/><Relationship Id="rId372" Type="http://schemas.openxmlformats.org/officeDocument/2006/relationships/hyperlink" Target="http://www.elsevier.com/wps/find/journaldescription.cws_home/620170/description" TargetMode="External"/><Relationship Id="rId393" Type="http://schemas.openxmlformats.org/officeDocument/2006/relationships/hyperlink" Target="http://www.okstate.edu/economics/journal/jour1.html" TargetMode="External"/><Relationship Id="rId407" Type="http://schemas.openxmlformats.org/officeDocument/2006/relationships/hyperlink" Target="http://www.bepress.com/bejm/topics/" TargetMode="External"/><Relationship Id="rId211" Type="http://schemas.openxmlformats.org/officeDocument/2006/relationships/hyperlink" Target="http://www.elsevier.com/wps/find/journaldescription.cws_home/505546/description" TargetMode="External"/><Relationship Id="rId232" Type="http://schemas.openxmlformats.org/officeDocument/2006/relationships/hyperlink" Target="http://www.elsevier.com/wps/find/journaldescription.cws_home/622869/description" TargetMode="External"/><Relationship Id="rId253" Type="http://schemas.openxmlformats.org/officeDocument/2006/relationships/hyperlink" Target="http://www.blackwellpublishing.com/journal.asp?ref=0022-1821" TargetMode="External"/><Relationship Id="rId274" Type="http://schemas.openxmlformats.org/officeDocument/2006/relationships/hyperlink" Target="http://www.google.co.uk/search?hl=en&amp;q=Matekon+Journal+scope&amp;meta=" TargetMode="External"/><Relationship Id="rId295" Type="http://schemas.openxmlformats.org/officeDocument/2006/relationships/hyperlink" Target="http://www.elsevier.com/wps/find/journaldescription.cws_home/620175/description" TargetMode="External"/><Relationship Id="rId309" Type="http://schemas.openxmlformats.org/officeDocument/2006/relationships/hyperlink" Target="http://www.blackwellpublishing.com/journal.asp?ref=1121-7081" TargetMode="External"/><Relationship Id="rId27" Type="http://schemas.openxmlformats.org/officeDocument/2006/relationships/hyperlink" Target="http://www.blackwellpublishing.com/journal.asp?ref=0004-900X" TargetMode="External"/><Relationship Id="rId48" Type="http://schemas.openxmlformats.org/officeDocument/2006/relationships/hyperlink" Target="http://www.kluweronline.com/issn/0927-7099" TargetMode="External"/><Relationship Id="rId69" Type="http://schemas.openxmlformats.org/officeDocument/2006/relationships/hyperlink" Target="http://www.elsevier.com/wps/find/journaldescription.cws_home/503305/description" TargetMode="External"/><Relationship Id="rId113" Type="http://schemas.openxmlformats.org/officeDocument/2006/relationships/hyperlink" Target="http://www.springeronline.com/sgw/cda/frontpage/0,11855,5-40549-70-1127341-detailsPage=journal%7Cdescription%7Cdescription,00.html" TargetMode="External"/><Relationship Id="rId134" Type="http://schemas.openxmlformats.org/officeDocument/2006/relationships/hyperlink" Target="http://www.cup.org/journals/journal_catalogue.asp?historylinks=ALPHA&amp;mnemonic=FHR" TargetMode="External"/><Relationship Id="rId320" Type="http://schemas.openxmlformats.org/officeDocument/2006/relationships/hyperlink" Target="http://mor.pubs.informs.org/" TargetMode="External"/><Relationship Id="rId80" Type="http://schemas.openxmlformats.org/officeDocument/2006/relationships/hyperlink" Target="http://www.blackwellpublishing.com/journal.asp?ref=0391-5026" TargetMode="External"/><Relationship Id="rId155" Type="http://schemas.openxmlformats.org/officeDocument/2006/relationships/hyperlink" Target="http://www.unimc.it/hei/HEI.htm" TargetMode="External"/><Relationship Id="rId176" Type="http://schemas.openxmlformats.org/officeDocument/2006/relationships/hyperlink" Target="http://www.springerlink.com/link.asp?id=101791" TargetMode="External"/><Relationship Id="rId197" Type="http://schemas.openxmlformats.org/officeDocument/2006/relationships/hyperlink" Target="http://www.elsevier.com/wps/find/journaldescription.cws_home/620171/description" TargetMode="External"/><Relationship Id="rId341" Type="http://schemas.openxmlformats.org/officeDocument/2006/relationships/hyperlink" Target="http://www.springeronline.com/sgw/cda/frontpage/0,11855,5-40109-70-35679167-0,00.html" TargetMode="External"/><Relationship Id="rId362" Type="http://schemas.openxmlformats.org/officeDocument/2006/relationships/hyperlink" Target="http://www.tandf.co.uk/journals/titles/03056244.asp" TargetMode="External"/><Relationship Id="rId383" Type="http://schemas.openxmlformats.org/officeDocument/2006/relationships/hyperlink" Target="http://www.blackwellpublishing.com/journal.asp?ref=1098-1616" TargetMode="External"/><Relationship Id="rId418" Type="http://schemas.openxmlformats.org/officeDocument/2006/relationships/printerSettings" Target="../printerSettings/printerSettings1.bin"/><Relationship Id="rId201" Type="http://schemas.openxmlformats.org/officeDocument/2006/relationships/hyperlink" Target="http://www.journals.uchicago.edu/JB/home.html" TargetMode="External"/><Relationship Id="rId222" Type="http://schemas.openxmlformats.org/officeDocument/2006/relationships/hyperlink" Target="http://www2.sejong.ac.kr/~cie/" TargetMode="External"/><Relationship Id="rId243" Type="http://schemas.openxmlformats.org/officeDocument/2006/relationships/hyperlink" Target="http://www.elsevier.com/wps/find/journaldescription.cws_home/622875/description" TargetMode="External"/><Relationship Id="rId264" Type="http://schemas.openxmlformats.org/officeDocument/2006/relationships/hyperlink" Target="http://www.journals.uchicago.edu/JLE/home.html" TargetMode="External"/><Relationship Id="rId285" Type="http://schemas.openxmlformats.org/officeDocument/2006/relationships/hyperlink" Target="http://www.elsevier.com/wps/find/journaldescription.cws_home/505578/description" TargetMode="External"/><Relationship Id="rId17" Type="http://schemas.openxmlformats.org/officeDocument/2006/relationships/hyperlink" Target="http://www.blackwellpublishing.com/journal.asp?ref=1370-4788" TargetMode="External"/><Relationship Id="rId38" Type="http://schemas.openxmlformats.org/officeDocument/2006/relationships/hyperlink" Target="http://www.blackwellpublishing.com/journal.asp?ref=0307-3378" TargetMode="External"/><Relationship Id="rId59" Type="http://schemas.openxmlformats.org/officeDocument/2006/relationships/hyperlink" Target="http://www.blackwellpublishing.com/journal.asp?ref=0964-8410" TargetMode="External"/><Relationship Id="rId103" Type="http://schemas.openxmlformats.org/officeDocument/2006/relationships/hyperlink" Target="http://www.ekonomia.ucy.ac.cy/" TargetMode="External"/><Relationship Id="rId124" Type="http://schemas.openxmlformats.org/officeDocument/2006/relationships/hyperlink" Target="http://www.elsevier.com/wps/find/journaldescription.cws_home/505544/description" TargetMode="External"/><Relationship Id="rId310" Type="http://schemas.openxmlformats.org/officeDocument/2006/relationships/hyperlink" Target="http://www.elsevier.com/wps/find/journaldescription.cws_home/523092/description" TargetMode="External"/><Relationship Id="rId70" Type="http://schemas.openxmlformats.org/officeDocument/2006/relationships/hyperlink" Target="http://www.economicsbulletin.com/" TargetMode="External"/><Relationship Id="rId91" Type="http://schemas.openxmlformats.org/officeDocument/2006/relationships/hyperlink" Target="http://www.econometricsociety.org/" TargetMode="External"/><Relationship Id="rId145" Type="http://schemas.openxmlformats.org/officeDocument/2006/relationships/hyperlink" Target="http://www.elsevier.com/wps/find/journaldescription.cws_home/30422/description" TargetMode="External"/><Relationship Id="rId166" Type="http://schemas.openxmlformats.org/officeDocument/2006/relationships/hyperlink" Target="http://www.blackwell-synergy.com/rd.asp?code=iere&amp;goto=journal" TargetMode="External"/><Relationship Id="rId187" Type="http://schemas.openxmlformats.org/officeDocument/2006/relationships/hyperlink" Target="http://jae.oupjournals.org/" TargetMode="External"/><Relationship Id="rId331" Type="http://schemas.openxmlformats.org/officeDocument/2006/relationships/hyperlink" Target="http://www.tandf.co.uk/journals/titles/13600818.asp" TargetMode="External"/><Relationship Id="rId352" Type="http://schemas.openxmlformats.org/officeDocument/2006/relationships/hyperlink" Target="http://www.tandf.co.uk/journals/titles/14697688.asp" TargetMode="External"/><Relationship Id="rId373" Type="http://schemas.openxmlformats.org/officeDocument/2006/relationships/hyperlink" Target="http://rfs.oupjournals.org/" TargetMode="External"/><Relationship Id="rId394" Type="http://schemas.openxmlformats.org/officeDocument/2006/relationships/hyperlink" Target="http://www.springerlink.com/link.asp?id=103083" TargetMode="External"/><Relationship Id="rId408" Type="http://schemas.openxmlformats.org/officeDocument/2006/relationships/hyperlink" Target="http://www.bepress.com/bejte/topics/" TargetMode="External"/><Relationship Id="rId1" Type="http://schemas.openxmlformats.org/officeDocument/2006/relationships/hyperlink" Target="http://www.tandf.co.uk/journals/titles/09585206.asp" TargetMode="External"/><Relationship Id="rId212" Type="http://schemas.openxmlformats.org/officeDocument/2006/relationships/hyperlink" Target="http://www.tandf.co.uk/journals/titles/00220388.asp" TargetMode="External"/><Relationship Id="rId233" Type="http://schemas.openxmlformats.org/officeDocument/2006/relationships/hyperlink" Target="http://www.elsevier.com/wps/find/journaldescription.cws_home/505575/description" TargetMode="External"/><Relationship Id="rId254" Type="http://schemas.openxmlformats.org/officeDocument/2006/relationships/hyperlink" Target="http://www.mohr.de/jite.html" TargetMode="External"/><Relationship Id="rId28" Type="http://schemas.openxmlformats.org/officeDocument/2006/relationships/hyperlink" Target="http://www.blackwellpublishing.com/journal.asp?ref=0004-9018" TargetMode="External"/><Relationship Id="rId49" Type="http://schemas.openxmlformats.org/officeDocument/2006/relationships/hyperlink" Target="http://www.springeronline.com/journal/10287/" TargetMode="External"/><Relationship Id="rId114" Type="http://schemas.openxmlformats.org/officeDocument/2006/relationships/hyperlink" Target="http://www.pion.co.uk/ep/epa/epa_current.html" TargetMode="External"/><Relationship Id="rId275" Type="http://schemas.openxmlformats.org/officeDocument/2006/relationships/hyperlink" Target="http://www3.interscience.wiley.com/cgi-bin/jhome/34787" TargetMode="External"/><Relationship Id="rId296" Type="http://schemas.openxmlformats.org/officeDocument/2006/relationships/hyperlink" Target="http://www.sagepub.co.uk/journal.aspx?pid=105689" TargetMode="External"/><Relationship Id="rId300" Type="http://schemas.openxmlformats.org/officeDocument/2006/relationships/hyperlink" Target="http://www.blackwellpublishing.com/journal.asp?ref=0143-9782&amp;site=1" TargetMode="External"/><Relationship Id="rId60" Type="http://schemas.openxmlformats.org/officeDocument/2006/relationships/hyperlink" Target="http://www.blackwellpublishing.com/journal.asp?ref=0011-7315&amp;site=1" TargetMode="External"/><Relationship Id="rId81" Type="http://schemas.openxmlformats.org/officeDocument/2006/relationships/hyperlink" Target="http://www.blackwellpublishing.com/journal.asp?ref=0140-489X&amp;site=1" TargetMode="External"/><Relationship Id="rId135" Type="http://schemas.openxmlformats.org/officeDocument/2006/relationships/hyperlink" Target="http://www.blackwellpublishing.com/journal.asp?ref=0732-8516&amp;site=1" TargetMode="External"/><Relationship Id="rId156" Type="http://schemas.openxmlformats.org/officeDocument/2006/relationships/hyperlink" Target="http://hetsa.fec.anu.edu.au/default.asp" TargetMode="External"/><Relationship Id="rId177" Type="http://schemas.openxmlformats.org/officeDocument/2006/relationships/hyperlink" Target="http://www.elsevier.com/wps/find/journaldescription.cws_home/505551/description" TargetMode="External"/><Relationship Id="rId198" Type="http://schemas.openxmlformats.org/officeDocument/2006/relationships/hyperlink" Target="http://www.tandf.co.uk/journals/titles/13547860.asp" TargetMode="External"/><Relationship Id="rId321" Type="http://schemas.openxmlformats.org/officeDocument/2006/relationships/hyperlink" Target="http://www.springerlink.com/link.asp?id=102509" TargetMode="External"/><Relationship Id="rId342" Type="http://schemas.openxmlformats.org/officeDocument/2006/relationships/hyperlink" Target="http://www.springeronline.com/sgw/cda/frontpage/0,11855,5-40532-70-1169052-0,00.html" TargetMode="External"/><Relationship Id="rId363" Type="http://schemas.openxmlformats.org/officeDocument/2006/relationships/hyperlink" Target="http://www.blackwellpublishing.com/journal.asp?ref=1058-7195" TargetMode="External"/><Relationship Id="rId384" Type="http://schemas.openxmlformats.org/officeDocument/2006/relationships/hyperlink" Target="http://www.saje.co.za/saje/default.asp" TargetMode="External"/><Relationship Id="rId202" Type="http://schemas.openxmlformats.org/officeDocument/2006/relationships/hyperlink" Target="http://www.amstat.org/publications/jbes/" TargetMode="External"/><Relationship Id="rId223" Type="http://schemas.openxmlformats.org/officeDocument/2006/relationships/hyperlink" Target="http://www.orgs.bucknell.edu/afee/jei/" TargetMode="External"/><Relationship Id="rId244" Type="http://schemas.openxmlformats.org/officeDocument/2006/relationships/hyperlink" Target="http://depts.washington.edu/jfqa/" TargetMode="External"/><Relationship Id="rId18" Type="http://schemas.openxmlformats.org/officeDocument/2006/relationships/hyperlink" Target="http://www.tandf.co.uk/journals/titles/00036846.asp" TargetMode="External"/><Relationship Id="rId39" Type="http://schemas.openxmlformats.org/officeDocument/2006/relationships/hyperlink" Target="http://www.tandf.co.uk/journals/titles/00076791.asp" TargetMode="External"/><Relationship Id="rId265" Type="http://schemas.openxmlformats.org/officeDocument/2006/relationships/hyperlink" Target="http://jleo.oupjournals.org/" TargetMode="External"/><Relationship Id="rId286" Type="http://schemas.openxmlformats.org/officeDocument/2006/relationships/hyperlink" Target="http://www.springeronline.com/sgw/cda/frontpage/0,11855,5-40384-70-35667641-0,00.html" TargetMode="External"/><Relationship Id="rId50" Type="http://schemas.openxmlformats.org/officeDocument/2006/relationships/hyperlink" Target="http://www.springeronline.com/sgw/cda/frontpage/0,11855,5-40532-70-1016281-0,00.html" TargetMode="External"/><Relationship Id="rId104" Type="http://schemas.openxmlformats.org/officeDocument/2006/relationships/hyperlink" Target="http://www.elsevier.com/wps/find/journaldescription.cws_home/30412/description" TargetMode="External"/><Relationship Id="rId125" Type="http://schemas.openxmlformats.org/officeDocument/2006/relationships/hyperlink" Target="http://erae.oupjournals.org/" TargetMode="External"/><Relationship Id="rId146" Type="http://schemas.openxmlformats.org/officeDocument/2006/relationships/hyperlink" Target="http://www.elsevier.com/wps/find/journaldescription.cws_home/622836/description" TargetMode="External"/><Relationship Id="rId167" Type="http://schemas.openxmlformats.org/officeDocument/2006/relationships/hyperlink" Target="http://www.springeronline.com/sgw/cda/frontpage/0,11855,5-40532-70-19407442-0,00.html" TargetMode="External"/><Relationship Id="rId188" Type="http://schemas.openxmlformats.org/officeDocument/2006/relationships/hyperlink" Target="http://www.agecon.uga.edu/~jaae/jaae.htm" TargetMode="External"/><Relationship Id="rId311" Type="http://schemas.openxmlformats.org/officeDocument/2006/relationships/hyperlink" Target="http://www.wisc.edu/wisconsinpress/journals/journals/le.html" TargetMode="External"/><Relationship Id="rId332" Type="http://schemas.openxmlformats.org/officeDocument/2006/relationships/hyperlink" Target="http://www.blackwellpublishing.com/journal.asp?ref=0305-9049" TargetMode="External"/><Relationship Id="rId353" Type="http://schemas.openxmlformats.org/officeDocument/2006/relationships/hyperlink" Target="http://www.springeronline.com/sgw/cda/frontpage/0,11855,3-40528-70-35615696-0,00.html" TargetMode="External"/><Relationship Id="rId374" Type="http://schemas.openxmlformats.org/officeDocument/2006/relationships/hyperlink" Target="http://www.blackwellpublishing.com/journal.asp?ref=0034-6586" TargetMode="External"/><Relationship Id="rId395" Type="http://schemas.openxmlformats.org/officeDocument/2006/relationships/hyperlink" Target="http://www.elsevier.com/wps/find/subject_area_browse.cws_home/?sh1State=-null-SAR-SAA-SAC-SAD-SAF-SA1-SAI-SAJ-SAK-SAQ-SAP-SAB-SAE-SAL-SAN-SAO-SAG-SAH-SAM&amp;sh2State=&amp;allParents=y&amp;showAll=y" TargetMode="External"/><Relationship Id="rId409" Type="http://schemas.openxmlformats.org/officeDocument/2006/relationships/hyperlink" Target="http://www.tandf.co.uk/journals/titles/00420980.asp" TargetMode="External"/><Relationship Id="rId71" Type="http://schemas.openxmlformats.org/officeDocument/2006/relationships/hyperlink" Target="http://www.springeronline.com/sgw/cda/frontpage/0,11855,5-40532-70-35670445-0,00.html" TargetMode="External"/><Relationship Id="rId92" Type="http://schemas.openxmlformats.org/officeDocument/2006/relationships/hyperlink" Target="http://www.blackwellpublishing.com/journal.asp?ref=1368-4221" TargetMode="External"/><Relationship Id="rId213" Type="http://schemas.openxmlformats.org/officeDocument/2006/relationships/hyperlink" Target="http://www.springerlink.com/link.asp?id=108909" TargetMode="External"/><Relationship Id="rId234" Type="http://schemas.openxmlformats.org/officeDocument/2006/relationships/hyperlink" Target="http://www.elsevier.com/wps/find/journaldescription.cws_home/523106/description" TargetMode="External"/><Relationship Id="rId2" Type="http://schemas.openxmlformats.org/officeDocument/2006/relationships/hyperlink" Target="http://www.blackwellpublishing.com/journal.asp?ref=0810-5391&amp;site=1" TargetMode="External"/><Relationship Id="rId29" Type="http://schemas.openxmlformats.org/officeDocument/2006/relationships/hyperlink" Target="http://www.blackwellpublishing.com/journal.asp?ref=1364-985X" TargetMode="External"/><Relationship Id="rId255" Type="http://schemas.openxmlformats.org/officeDocument/2006/relationships/hyperlink" Target="http://www3.interscience.wiley.com/cgi-bin/jhome/5102" TargetMode="External"/><Relationship Id="rId276" Type="http://schemas.openxmlformats.org/officeDocument/2006/relationships/hyperlink" Target="http://www.elsevier.com/wps/find/journaldescription.cws_home/505735/description" TargetMode="External"/><Relationship Id="rId297" Type="http://schemas.openxmlformats.org/officeDocument/2006/relationships/hyperlink" Target="http://www.tandf.co.uk/journals/titles/00949655.asp" TargetMode="External"/><Relationship Id="rId40" Type="http://schemas.openxmlformats.org/officeDocument/2006/relationships/hyperlink" Target="http://www.hbs.edu/bhr/" TargetMode="External"/><Relationship Id="rId115" Type="http://schemas.openxmlformats.org/officeDocument/2006/relationships/hyperlink" Target="http://www.kluweronline.com/issn/0924-6460" TargetMode="External"/><Relationship Id="rId136" Type="http://schemas.openxmlformats.org/officeDocument/2006/relationships/hyperlink" Target="http://www.springerlink.com/link.asp?id=101164" TargetMode="External"/><Relationship Id="rId157" Type="http://schemas.openxmlformats.org/officeDocument/2006/relationships/hyperlink" Target="http://dukeupress.edu/cgibin/forwardsql/search.cgi?template0=nomatch.htm&amp;template2=journals/j_detail_page.htm&amp;user_id=42125328033&amp;Jmain.Journal_Name_option=1&amp;Jmain.Journal_Name=History+of+Political+Economy&amp;Jmain.ISSN=0018-2702" TargetMode="External"/><Relationship Id="rId178" Type="http://schemas.openxmlformats.org/officeDocument/2006/relationships/hyperlink" Target="http://www.emeraldinsight.com/ijm.htm" TargetMode="External"/><Relationship Id="rId301" Type="http://schemas.openxmlformats.org/officeDocument/2006/relationships/hyperlink" Target="http://www.jtep.org/" TargetMode="External"/><Relationship Id="rId322" Type="http://schemas.openxmlformats.org/officeDocument/2006/relationships/hyperlink" Target="http://www.blackwellpublishing.com/journal.asp?ref=0026-1386" TargetMode="External"/><Relationship Id="rId343" Type="http://schemas.openxmlformats.org/officeDocument/2006/relationships/hyperlink" Target="http://www.tandf.co.uk/journals/titles/14631377.asp" TargetMode="External"/><Relationship Id="rId364" Type="http://schemas.openxmlformats.org/officeDocument/2006/relationships/hyperlink" Target="http://www.springerlink.com/app/home/journal.asp?wasp=32ee24bae8cb43f6984a61dbea13ca70&amp;referrer=parent&amp;backto=linkingpublicationresults,1:100335,1" TargetMode="External"/><Relationship Id="rId61" Type="http://schemas.openxmlformats.org/officeDocument/2006/relationships/hyperlink" Target="http://www.springerlink.com/link.asp?id=100169" TargetMode="External"/><Relationship Id="rId82" Type="http://schemas.openxmlformats.org/officeDocument/2006/relationships/hyperlink" Target="http://www.economic-policy.org/" TargetMode="External"/><Relationship Id="rId199" Type="http://schemas.openxmlformats.org/officeDocument/2006/relationships/hyperlink" Target="http://www.elsevier.com/wps/find/journaldescription.cws_home/505558/description" TargetMode="External"/><Relationship Id="rId203" Type="http://schemas.openxmlformats.org/officeDocument/2006/relationships/hyperlink" Target="http://www.blackwellpublishing.com/journal.asp?ref=0306-686X&amp;site=1" TargetMode="External"/><Relationship Id="rId385" Type="http://schemas.openxmlformats.org/officeDocument/2006/relationships/hyperlink" Target="http://www.fgda.org/html/activities-pub1SD.htm" TargetMode="External"/><Relationship Id="rId19" Type="http://schemas.openxmlformats.org/officeDocument/2006/relationships/hyperlink" Target="http://www.tandf.co.uk/journals/titles/13504851.asp" TargetMode="External"/><Relationship Id="rId224" Type="http://schemas.openxmlformats.org/officeDocument/2006/relationships/hyperlink" Target="http://www.aeaweb.org/journal.html" TargetMode="External"/><Relationship Id="rId245" Type="http://schemas.openxmlformats.org/officeDocument/2006/relationships/hyperlink" Target="http://www3.interscience.wiley.com/cgi-bin/jhome/2966" TargetMode="External"/><Relationship Id="rId266" Type="http://schemas.openxmlformats.org/officeDocument/2006/relationships/hyperlink" Target="http://www.journals.uchicago.edu/JLS/home.html" TargetMode="External"/><Relationship Id="rId287" Type="http://schemas.openxmlformats.org/officeDocument/2006/relationships/hyperlink" Target="http://www.blackwellpublishing.com/journal.asp?ref=0964-1998" TargetMode="External"/><Relationship Id="rId410" Type="http://schemas.openxmlformats.org/officeDocument/2006/relationships/hyperlink" Target="http://www.imstat.org/sts/policy.html" TargetMode="External"/><Relationship Id="rId30" Type="http://schemas.openxmlformats.org/officeDocument/2006/relationships/hyperlink" Target="http://www.clmr.ecel.uwa.edu.au/journ.html" TargetMode="External"/><Relationship Id="rId105" Type="http://schemas.openxmlformats.org/officeDocument/2006/relationships/hyperlink" Target="http://www.mesharpe.com/mall/results1.asp?ACR=ree" TargetMode="External"/><Relationship Id="rId126" Type="http://schemas.openxmlformats.org/officeDocument/2006/relationships/hyperlink" Target="http://pascal.iseg.utl.pt/~cief/eref/index.php" TargetMode="External"/><Relationship Id="rId147" Type="http://schemas.openxmlformats.org/officeDocument/2006/relationships/hyperlink" Target="http://www.kluweronline.com/issn/0926-4957" TargetMode="External"/><Relationship Id="rId168" Type="http://schemas.openxmlformats.org/officeDocument/2006/relationships/hyperlink" Target="http://www.blackwellpublishing.com/journal.asp?ref=1367-0271" TargetMode="External"/><Relationship Id="rId312" Type="http://schemas.openxmlformats.org/officeDocument/2006/relationships/hyperlink" Target="http://www.tandf.co.uk/journals/titles/02690942.asp" TargetMode="External"/><Relationship Id="rId333" Type="http://schemas.openxmlformats.org/officeDocument/2006/relationships/hyperlink" Target="http://oep.oupjournals.org/" TargetMode="External"/><Relationship Id="rId354" Type="http://schemas.openxmlformats.org/officeDocument/2006/relationships/hyperlink" Target="http://www.rje.org/" TargetMode="External"/><Relationship Id="rId51" Type="http://schemas.openxmlformats.org/officeDocument/2006/relationships/hyperlink" Target="http://www.palgrave-journals.com/ces/index.html" TargetMode="External"/><Relationship Id="rId72" Type="http://schemas.openxmlformats.org/officeDocument/2006/relationships/hyperlink" Target="http://www.journals.uchicago.edu/EDCC/home.html" TargetMode="External"/><Relationship Id="rId93" Type="http://schemas.openxmlformats.org/officeDocument/2006/relationships/hyperlink" Target="http://www.blackwellpublishing.com/journal.asp?ref=0013-0427" TargetMode="External"/><Relationship Id="rId189" Type="http://schemas.openxmlformats.org/officeDocument/2006/relationships/hyperlink" Target="http://aes.ac.uk/publications.htm" TargetMode="External"/><Relationship Id="rId375" Type="http://schemas.openxmlformats.org/officeDocument/2006/relationships/hyperlink" Target="http://www.kluweronline.com/issn/0889-938X" TargetMode="External"/><Relationship Id="rId396" Type="http://schemas.openxmlformats.org/officeDocument/2006/relationships/hyperlink" Target="http://www.springeronline.com/sgw/cda/frontpage/0,11855,5-40532-70-1055430-0,00.html" TargetMode="External"/><Relationship Id="rId3" Type="http://schemas.openxmlformats.org/officeDocument/2006/relationships/hyperlink" Target="http://aaahq.org/pubs/acctrev.htm" TargetMode="External"/><Relationship Id="rId214" Type="http://schemas.openxmlformats.org/officeDocument/2006/relationships/hyperlink" Target="http://www.elsevier.com/wps/find/journaldescription.cws_home/505559/description" TargetMode="External"/><Relationship Id="rId235" Type="http://schemas.openxmlformats.org/officeDocument/2006/relationships/hyperlink" Target="http://www.elsevier.com/wps/find/journaldescription.cws_home/622870/description" TargetMode="External"/><Relationship Id="rId256" Type="http://schemas.openxmlformats.org/officeDocument/2006/relationships/hyperlink" Target="http://www.elsevier.com/wps/find/journaldescription.cws_home/505552/description" TargetMode="External"/><Relationship Id="rId277" Type="http://schemas.openxmlformats.org/officeDocument/2006/relationships/hyperlink" Target="http://www.tandf.co.uk/journals/titles/13841289.asp" TargetMode="External"/><Relationship Id="rId298" Type="http://schemas.openxmlformats.org/officeDocument/2006/relationships/hyperlink" Target="http://www.elsevier.com/wps/find/journaldescription.cws_home/505561/description" TargetMode="External"/><Relationship Id="rId400" Type="http://schemas.openxmlformats.org/officeDocument/2006/relationships/hyperlink" Target="http://www.ekradet.konj.se/sepr/" TargetMode="External"/><Relationship Id="rId116" Type="http://schemas.openxmlformats.org/officeDocument/2006/relationships/hyperlink" Target="http://www1.elsevier.com/homepage/sae/econworld/econbase/eer/frame.htm" TargetMode="External"/><Relationship Id="rId137" Type="http://schemas.openxmlformats.org/officeDocument/2006/relationships/hyperlink" Target="http://www.aimrpubs.org/faj/home.html" TargetMode="External"/><Relationship Id="rId158" Type="http://schemas.openxmlformats.org/officeDocument/2006/relationships/hyperlink" Target="http://www.econ.hit-u.ac.jp/~hje/" TargetMode="External"/><Relationship Id="rId302" Type="http://schemas.openxmlformats.org/officeDocument/2006/relationships/hyperlink" Target="http://www.elsevier.com/wps/find/journaldescription.cws_home/622905/description" TargetMode="External"/><Relationship Id="rId323" Type="http://schemas.openxmlformats.org/officeDocument/2006/relationships/hyperlink" Target="http://www.elsevier.com/wps/find/journaldescription.cws_home/620163/description" TargetMode="External"/><Relationship Id="rId344" Type="http://schemas.openxmlformats.org/officeDocument/2006/relationships/hyperlink" Target="http://www.bellpub.com/psa/index.htm" TargetMode="External"/><Relationship Id="rId20" Type="http://schemas.openxmlformats.org/officeDocument/2006/relationships/hyperlink" Target="http://www.tandf.co.uk/journals/titles/09603107.asp" TargetMode="External"/><Relationship Id="rId41" Type="http://schemas.openxmlformats.org/officeDocument/2006/relationships/hyperlink" Target="http://www.blackwellpublishing.com/journal.asp?ref=0955-6419" TargetMode="External"/><Relationship Id="rId62" Type="http://schemas.openxmlformats.org/officeDocument/2006/relationships/hyperlink" Target="http://www.tandf.co.uk/journals/titles/10242694.asp" TargetMode="External"/><Relationship Id="rId83" Type="http://schemas.openxmlformats.org/officeDocument/2006/relationships/hyperlink" Target="http://www.blackwell-synergy.com/rd.asp?code=ecor&amp;goto=journal" TargetMode="External"/><Relationship Id="rId179" Type="http://schemas.openxmlformats.org/officeDocument/2006/relationships/hyperlink" Target="http://www.emeraldinsight.com/ijse.htm" TargetMode="External"/><Relationship Id="rId365" Type="http://schemas.openxmlformats.org/officeDocument/2006/relationships/hyperlink" Target="http://www.transactionpub.com/cgi-bin/transactionpublishers.storefront" TargetMode="External"/><Relationship Id="rId386" Type="http://schemas.openxmlformats.org/officeDocument/2006/relationships/hyperlink" Target="http://www.blackwellpublishing.com/journal.asp?ref=0347-0520" TargetMode="External"/><Relationship Id="rId190" Type="http://schemas.openxmlformats.org/officeDocument/2006/relationships/hyperlink" Target="http://www.google.co.uk/" TargetMode="External"/><Relationship Id="rId204" Type="http://schemas.openxmlformats.org/officeDocument/2006/relationships/hyperlink" Target="http://www.tandf.co.uk/journals/titles/14765284.asp" TargetMode="External"/><Relationship Id="rId225" Type="http://schemas.openxmlformats.org/officeDocument/2006/relationships/hyperlink" Target="http://www.blackwellpublishing.com/journal.asp?ref=1058-6407&amp;site=1" TargetMode="External"/><Relationship Id="rId246" Type="http://schemas.openxmlformats.org/officeDocument/2006/relationships/hyperlink" Target="http://www3.interscience.wiley.com/cgi-bin/jhome/34434" TargetMode="External"/><Relationship Id="rId267" Type="http://schemas.openxmlformats.org/officeDocument/2006/relationships/hyperlink" Target="http://www.elsevier.com/wps/find/journaldescription.cws_home/622617/description" TargetMode="External"/><Relationship Id="rId288" Type="http://schemas.openxmlformats.org/officeDocument/2006/relationships/hyperlink" Target="http://www.kluweronline.com/issn/0895-5638" TargetMode="External"/><Relationship Id="rId411" Type="http://schemas.openxmlformats.org/officeDocument/2006/relationships/hyperlink" Target="http://wes.sagepub.com/" TargetMode="External"/><Relationship Id="rId106" Type="http://schemas.openxmlformats.org/officeDocument/2006/relationships/hyperlink" Target="http://www.elsevier.com/wps/find/journaldescription.cws_home/620356/description" TargetMode="External"/><Relationship Id="rId127" Type="http://schemas.openxmlformats.org/officeDocument/2006/relationships/hyperlink" Target="http://uk.cambridge.org/journals/journal_catalogue.asp?historylinks=ALPHA&amp;mnemonic=ERE" TargetMode="External"/><Relationship Id="rId313" Type="http://schemas.openxmlformats.org/officeDocument/2006/relationships/hyperlink" Target="http://uk.cambridge.org/journals/journal_catalogue.asp?historylinks=ALPHA&amp;mnemonic=MDY" TargetMode="External"/><Relationship Id="rId10" Type="http://schemas.openxmlformats.org/officeDocument/2006/relationships/hyperlink" Target="http://www.blackwellpublishing.com/journal.asp?ref=0002-9092" TargetMode="External"/><Relationship Id="rId31" Type="http://schemas.openxmlformats.org/officeDocument/2006/relationships/hyperlink" Target="http://www.blackwellpublishing.com/journal.asp?ref=1369-1473" TargetMode="External"/><Relationship Id="rId52" Type="http://schemas.openxmlformats.org/officeDocument/2006/relationships/hyperlink" Target="http://www.elsevier.com/wps/find/journaldescription.cws_home/505539/description" TargetMode="External"/><Relationship Id="rId73" Type="http://schemas.openxmlformats.org/officeDocument/2006/relationships/hyperlink" Target="http://www.sagepub.com/journal.aspx?pid=19" TargetMode="External"/><Relationship Id="rId94" Type="http://schemas.openxmlformats.org/officeDocument/2006/relationships/hyperlink" Target="http://www.springeronline.com/sgw/cda/frontpage/0,11855,5-40532-70-35755936-0,00.html" TargetMode="External"/><Relationship Id="rId148" Type="http://schemas.openxmlformats.org/officeDocument/2006/relationships/hyperlink" Target="http://www.blackwellpublishing.com/journal.asp?ref=1018-5895" TargetMode="External"/><Relationship Id="rId169" Type="http://schemas.openxmlformats.org/officeDocument/2006/relationships/hyperlink" Target="http://www.worldscinet.com/igtr/igtr.shtml" TargetMode="External"/><Relationship Id="rId334" Type="http://schemas.openxmlformats.org/officeDocument/2006/relationships/hyperlink" Target="http://oxrep.oupjournals.org/" TargetMode="External"/><Relationship Id="rId355" Type="http://schemas.openxmlformats.org/officeDocument/2006/relationships/hyperlink" Target="http://www.sagepub.com/journal.aspx?pid=83" TargetMode="External"/><Relationship Id="rId376" Type="http://schemas.openxmlformats.org/officeDocument/2006/relationships/hyperlink" Target="http://www.blackwellpublishing.com/journal.asp?ref=0965-7576" TargetMode="External"/><Relationship Id="rId397" Type="http://schemas.openxmlformats.org/officeDocument/2006/relationships/hyperlink" Target="http://www.elsevier.com/wps/find/journaldescription.cws_home/505573/description" TargetMode="External"/><Relationship Id="rId4" Type="http://schemas.openxmlformats.org/officeDocument/2006/relationships/hyperlink" Target="http://www.bepress.com/bejeap/advances/" TargetMode="External"/><Relationship Id="rId180" Type="http://schemas.openxmlformats.org/officeDocument/2006/relationships/hyperlink" Target="http://mitpress.mit.edu/catalog/item/default.asp?ttype=4&amp;tid=36" TargetMode="External"/><Relationship Id="rId215" Type="http://schemas.openxmlformats.org/officeDocument/2006/relationships/hyperlink" Target="http://www.elsevier.com/wps/find/journaldescription.cws_home/505734/description" TargetMode="External"/><Relationship Id="rId236" Type="http://schemas.openxmlformats.org/officeDocument/2006/relationships/hyperlink" Target="http://mitpress.mit.edu/catalog/item/default.asp?sid=0ED3FECB-AB3B-44FE-8E9C-F3357FB6CC8D&amp;ttype=4&amp;tid=60" TargetMode="External"/><Relationship Id="rId257" Type="http://schemas.openxmlformats.org/officeDocument/2006/relationships/hyperlink" Target="http://jiel.oupjournals.org/" TargetMode="External"/><Relationship Id="rId278" Type="http://schemas.openxmlformats.org/officeDocument/2006/relationships/hyperlink" Target="http://www.journals.uchicago.edu/JPE/" TargetMode="External"/><Relationship Id="rId401" Type="http://schemas.openxmlformats.org/officeDocument/2006/relationships/hyperlink" Target="http://www.szvs.ch/index_e.htm" TargetMode="External"/><Relationship Id="rId303" Type="http://schemas.openxmlformats.org/officeDocument/2006/relationships/hyperlink" Target="http://www.kluwerlawonline.com/toc.php?mode=byjournal&amp;level=2&amp;values=Journal+of+World+Trade" TargetMode="External"/><Relationship Id="rId42" Type="http://schemas.openxmlformats.org/officeDocument/2006/relationships/hyperlink" Target="http://www.nabe.com/pubs.htm" TargetMode="External"/><Relationship Id="rId84" Type="http://schemas.openxmlformats.org/officeDocument/2006/relationships/hyperlink" Target="http://www.tandf.co.uk/journals/titles/03085147.asp" TargetMode="External"/><Relationship Id="rId138" Type="http://schemas.openxmlformats.org/officeDocument/2006/relationships/hyperlink" Target="http://207.36.165.114/FM.htm" TargetMode="External"/><Relationship Id="rId345" Type="http://schemas.openxmlformats.org/officeDocument/2006/relationships/hyperlink" Target="http://www.blackwellpublishing.com/journal.asp?ref=1744-5396" TargetMode="External"/><Relationship Id="rId387" Type="http://schemas.openxmlformats.org/officeDocument/2006/relationships/hyperlink" Target="http://www.blackwellpublishing.com/journal.asp?ref=0036-9292" TargetMode="External"/><Relationship Id="rId191" Type="http://schemas.openxmlformats.org/officeDocument/2006/relationships/hyperlink" Target="http://jareonline.org/" TargetMode="External"/><Relationship Id="rId205" Type="http://schemas.openxmlformats.org/officeDocument/2006/relationships/hyperlink" Target="http://www.blackwellpublishing.com/journal.asp?ref=0021-9886" TargetMode="External"/><Relationship Id="rId247" Type="http://schemas.openxmlformats.org/officeDocument/2006/relationships/hyperlink" Target="http://www.kluweronline.com/issn/1389-4978/" TargetMode="External"/><Relationship Id="rId412" Type="http://schemas.openxmlformats.org/officeDocument/2006/relationships/hyperlink" Target="http://wber.oupjournals.org/" TargetMode="External"/><Relationship Id="rId107" Type="http://schemas.openxmlformats.org/officeDocument/2006/relationships/hyperlink" Target="http://www.kluweronline.com/issn/0340-8744" TargetMode="External"/><Relationship Id="rId289" Type="http://schemas.openxmlformats.org/officeDocument/2006/relationships/hyperlink" Target="http://www.uwex.edu/ces/cced/jrap/frontpage.html" TargetMode="External"/><Relationship Id="rId11" Type="http://schemas.openxmlformats.org/officeDocument/2006/relationships/hyperlink" Target="http://www.blackwellpublishing.com/journal.asp?ref=0002-9246&amp;site=1" TargetMode="External"/><Relationship Id="rId53" Type="http://schemas.openxmlformats.org/officeDocument/2006/relationships/hyperlink" Target="http://www.tandf.co.uk/journals/titles/01446193.asp" TargetMode="External"/><Relationship Id="rId149" Type="http://schemas.openxmlformats.org/officeDocument/2006/relationships/hyperlink" Target="http://www.blackwellpublishing.com/journal.asp?ref=1465-6485" TargetMode="External"/><Relationship Id="rId314" Type="http://schemas.openxmlformats.org/officeDocument/2006/relationships/hyperlink" Target="http://mansci.pubs.informs.org/" TargetMode="External"/><Relationship Id="rId356" Type="http://schemas.openxmlformats.org/officeDocument/2006/relationships/hyperlink" Target="http://www.blackwellpublishing.com/journal.asp?ref=1080-8620" TargetMode="External"/><Relationship Id="rId398" Type="http://schemas.openxmlformats.org/officeDocument/2006/relationships/hyperlink" Target="http://www.elsevier.com/wps/find/journaldescription.cws_home/525148/description" TargetMode="External"/><Relationship Id="rId95" Type="http://schemas.openxmlformats.org/officeDocument/2006/relationships/hyperlink" Target="http://www.elsevier.com/wps/find/journaldescription.cws_home/743/description" TargetMode="External"/><Relationship Id="rId160" Type="http://schemas.openxmlformats.org/officeDocument/2006/relationships/hyperlink" Target="http://www.ilr.cornell.edu/ilrreview/" TargetMode="External"/><Relationship Id="rId216" Type="http://schemas.openxmlformats.org/officeDocument/2006/relationships/hyperlink" Target="http://www.elsevier.com/wps/find/journaldescription.cws_home/505547/descrip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0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5"/>
  <cols>
    <col min="1" max="1" width="42.5703125" customWidth="1"/>
    <col min="2" max="2" width="12.85546875" customWidth="1"/>
    <col min="3" max="3" width="12" bestFit="1" customWidth="1"/>
    <col min="4" max="4" width="14.28515625" bestFit="1" customWidth="1"/>
    <col min="5" max="5" width="8.28515625" bestFit="1" customWidth="1"/>
    <col min="6" max="6" width="7.85546875" bestFit="1" customWidth="1"/>
    <col min="7" max="7" width="6.5703125" bestFit="1" customWidth="1"/>
    <col min="8" max="8" width="11.5703125" bestFit="1" customWidth="1"/>
    <col min="9" max="9" width="6.140625" bestFit="1" customWidth="1"/>
    <col min="10" max="12" width="0" hidden="1" customWidth="1"/>
    <col min="13" max="13" width="11.28515625" bestFit="1" customWidth="1"/>
    <col min="14" max="16" width="0" hidden="1" customWidth="1"/>
    <col min="17" max="17" width="7" bestFit="1" customWidth="1"/>
    <col min="18" max="18" width="6.140625" bestFit="1" customWidth="1"/>
    <col min="19" max="19" width="12.42578125" bestFit="1" customWidth="1"/>
    <col min="20" max="20" width="7" bestFit="1" customWidth="1"/>
    <col min="21" max="21" width="10.28515625" bestFit="1" customWidth="1"/>
    <col min="22" max="22" width="12.42578125" bestFit="1" customWidth="1"/>
    <col min="23" max="23" width="10.28515625" bestFit="1" customWidth="1"/>
    <col min="24" max="25" width="12.42578125" bestFit="1" customWidth="1"/>
    <col min="26" max="26" width="8.140625" customWidth="1"/>
  </cols>
  <sheetData>
    <row r="1" spans="1:31" ht="18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3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1" ht="39.75" customHeight="1" thickBot="1">
      <c r="A3" s="14" t="s">
        <v>854</v>
      </c>
      <c r="B3" s="15" t="s">
        <v>855</v>
      </c>
      <c r="C3" s="15" t="s">
        <v>856</v>
      </c>
      <c r="D3" s="15" t="s">
        <v>857</v>
      </c>
      <c r="E3" s="16" t="s">
        <v>858</v>
      </c>
      <c r="F3" s="16" t="s">
        <v>859</v>
      </c>
      <c r="G3" s="17" t="s">
        <v>860</v>
      </c>
      <c r="H3" s="16" t="s">
        <v>861</v>
      </c>
      <c r="I3" s="16" t="s">
        <v>862</v>
      </c>
      <c r="J3" s="16" t="s">
        <v>863</v>
      </c>
      <c r="K3" s="18" t="s">
        <v>864</v>
      </c>
      <c r="L3" s="17" t="s">
        <v>865</v>
      </c>
      <c r="M3" s="16" t="s">
        <v>866</v>
      </c>
      <c r="N3" s="18" t="s">
        <v>867</v>
      </c>
      <c r="O3" s="16" t="s">
        <v>868</v>
      </c>
      <c r="P3" s="16" t="s">
        <v>869</v>
      </c>
      <c r="Q3" s="16" t="s">
        <v>870</v>
      </c>
      <c r="R3" s="16" t="s">
        <v>871</v>
      </c>
      <c r="S3" s="16" t="s">
        <v>872</v>
      </c>
      <c r="T3" s="19" t="s">
        <v>873</v>
      </c>
      <c r="U3" s="20" t="s">
        <v>848</v>
      </c>
      <c r="V3" s="20" t="s">
        <v>849</v>
      </c>
      <c r="W3" s="59" t="s">
        <v>1056</v>
      </c>
      <c r="X3" s="59"/>
      <c r="Y3" s="20" t="s">
        <v>850</v>
      </c>
      <c r="Z3" s="20" t="s">
        <v>853</v>
      </c>
      <c r="AA3" s="20" t="s">
        <v>852</v>
      </c>
      <c r="AB3" s="21" t="s">
        <v>851</v>
      </c>
    </row>
    <row r="4" spans="1:31">
      <c r="A4" s="22" t="s">
        <v>874</v>
      </c>
      <c r="B4" s="23" t="s">
        <v>875</v>
      </c>
      <c r="C4" s="23" t="s">
        <v>876</v>
      </c>
      <c r="D4" s="23" t="s">
        <v>877</v>
      </c>
      <c r="E4" s="24"/>
      <c r="F4" s="24"/>
      <c r="G4" s="25"/>
      <c r="H4" s="24"/>
      <c r="I4" s="24"/>
      <c r="J4" s="24"/>
      <c r="K4" s="26"/>
      <c r="L4" s="25"/>
      <c r="M4" s="24"/>
      <c r="N4" s="26"/>
      <c r="O4" s="24"/>
      <c r="P4" s="24"/>
      <c r="Q4" s="24"/>
      <c r="R4" s="24"/>
      <c r="S4" s="24"/>
      <c r="T4" s="24">
        <v>1</v>
      </c>
      <c r="U4" s="27" t="s">
        <v>956</v>
      </c>
      <c r="V4" s="27" t="s">
        <v>1052</v>
      </c>
      <c r="W4" s="27" t="s">
        <v>963</v>
      </c>
      <c r="X4" s="27" t="s">
        <v>1052</v>
      </c>
      <c r="Y4" s="27" t="s">
        <v>1052</v>
      </c>
      <c r="Z4" s="27">
        <v>35.090000000000003</v>
      </c>
      <c r="AA4" s="27">
        <v>13</v>
      </c>
      <c r="AB4" s="28">
        <v>17</v>
      </c>
      <c r="AC4" s="7"/>
      <c r="AD4" s="7"/>
      <c r="AE4" s="7"/>
    </row>
    <row r="5" spans="1:31">
      <c r="A5" s="29" t="s">
        <v>878</v>
      </c>
      <c r="B5" s="30" t="s">
        <v>879</v>
      </c>
      <c r="C5" s="30" t="s">
        <v>880</v>
      </c>
      <c r="D5" s="30" t="s">
        <v>877</v>
      </c>
      <c r="E5" s="31"/>
      <c r="F5" s="31"/>
      <c r="G5" s="32"/>
      <c r="H5" s="31"/>
      <c r="I5" s="31">
        <v>3</v>
      </c>
      <c r="J5" s="31"/>
      <c r="K5" s="33"/>
      <c r="L5" s="32"/>
      <c r="M5" s="31"/>
      <c r="N5" s="33"/>
      <c r="O5" s="31"/>
      <c r="P5" s="31"/>
      <c r="Q5" s="31"/>
      <c r="R5" s="31"/>
      <c r="S5" s="31"/>
      <c r="T5" s="31">
        <v>2</v>
      </c>
      <c r="U5" s="34" t="s">
        <v>956</v>
      </c>
      <c r="V5" s="34" t="s">
        <v>1052</v>
      </c>
      <c r="W5" s="34" t="s">
        <v>963</v>
      </c>
      <c r="X5" s="34" t="s">
        <v>1052</v>
      </c>
      <c r="Y5" s="34" t="s">
        <v>1052</v>
      </c>
      <c r="Z5" s="34">
        <v>370.88</v>
      </c>
      <c r="AA5" s="34">
        <v>55</v>
      </c>
      <c r="AB5" s="35">
        <v>78</v>
      </c>
      <c r="AC5" s="7"/>
      <c r="AD5" s="7"/>
      <c r="AE5" s="7"/>
    </row>
    <row r="6" spans="1:31">
      <c r="A6" s="29" t="s">
        <v>881</v>
      </c>
      <c r="B6" s="30" t="s">
        <v>882</v>
      </c>
      <c r="C6" s="30" t="s">
        <v>883</v>
      </c>
      <c r="D6" s="30" t="s">
        <v>877</v>
      </c>
      <c r="E6" s="31"/>
      <c r="F6" s="31"/>
      <c r="G6" s="32">
        <v>1.28</v>
      </c>
      <c r="H6" s="31">
        <f>IF(G6&gt;10,4,IF(G6&gt;5,3,IF(G6&gt;1,2,IF(G6&gt;0.5, 1,0))))</f>
        <v>2</v>
      </c>
      <c r="I6" s="31">
        <v>4</v>
      </c>
      <c r="J6" s="31">
        <v>1132</v>
      </c>
      <c r="K6" s="33">
        <v>1.4530000000000001</v>
      </c>
      <c r="L6" s="32">
        <f>J6*K6</f>
        <v>1644.796</v>
      </c>
      <c r="M6" s="31">
        <f>IF(L6&gt;1500,4,IF(L6&gt;300,3,IF(L6&gt;100,2,IF(L6&gt;20, 1,0))))</f>
        <v>4</v>
      </c>
      <c r="N6" s="33">
        <v>0.47599999999999998</v>
      </c>
      <c r="O6" s="31">
        <v>42</v>
      </c>
      <c r="P6" s="31" t="s">
        <v>884</v>
      </c>
      <c r="Q6" s="31"/>
      <c r="R6" s="31"/>
      <c r="S6" s="31"/>
      <c r="T6" s="31">
        <v>3</v>
      </c>
      <c r="U6" s="34" t="s">
        <v>956</v>
      </c>
      <c r="V6" s="34" t="s">
        <v>1052</v>
      </c>
      <c r="W6" s="34" t="s">
        <v>958</v>
      </c>
      <c r="X6" s="34" t="s">
        <v>1052</v>
      </c>
      <c r="Y6" s="34" t="s">
        <v>1052</v>
      </c>
      <c r="Z6" s="34">
        <v>458.71</v>
      </c>
      <c r="AA6" s="34">
        <v>104</v>
      </c>
      <c r="AB6" s="35">
        <v>170</v>
      </c>
    </row>
    <row r="7" spans="1:31">
      <c r="A7" s="29" t="s">
        <v>885</v>
      </c>
      <c r="B7" s="30" t="s">
        <v>886</v>
      </c>
      <c r="C7" s="30" t="s">
        <v>887</v>
      </c>
      <c r="D7" s="30" t="s">
        <v>888</v>
      </c>
      <c r="E7" s="31"/>
      <c r="F7" s="31"/>
      <c r="G7" s="32"/>
      <c r="H7" s="31"/>
      <c r="I7" s="31"/>
      <c r="J7" s="31"/>
      <c r="K7" s="33"/>
      <c r="L7" s="32"/>
      <c r="M7" s="31"/>
      <c r="N7" s="33"/>
      <c r="O7" s="31"/>
      <c r="P7" s="31"/>
      <c r="Q7" s="31"/>
      <c r="R7" s="31"/>
      <c r="S7" s="31"/>
      <c r="T7" s="31">
        <v>3</v>
      </c>
      <c r="U7" s="34" t="s">
        <v>963</v>
      </c>
      <c r="V7" s="34" t="s">
        <v>1052</v>
      </c>
      <c r="W7" s="34" t="s">
        <v>963</v>
      </c>
      <c r="X7" s="34" t="s">
        <v>1052</v>
      </c>
      <c r="Y7" s="34" t="s">
        <v>1052</v>
      </c>
      <c r="Z7" s="34">
        <v>21</v>
      </c>
      <c r="AA7" s="34">
        <v>10</v>
      </c>
      <c r="AB7" s="35">
        <v>13</v>
      </c>
      <c r="AC7" s="7"/>
      <c r="AD7" s="7"/>
      <c r="AE7" s="7"/>
    </row>
    <row r="8" spans="1:31">
      <c r="A8" s="29" t="s">
        <v>889</v>
      </c>
      <c r="B8" s="30" t="s">
        <v>886</v>
      </c>
      <c r="C8" s="30" t="s">
        <v>890</v>
      </c>
      <c r="D8" s="30" t="s">
        <v>888</v>
      </c>
      <c r="E8" s="31"/>
      <c r="F8" s="31"/>
      <c r="G8" s="32"/>
      <c r="H8" s="31"/>
      <c r="I8" s="31"/>
      <c r="J8" s="31"/>
      <c r="K8" s="33"/>
      <c r="L8" s="32"/>
      <c r="M8" s="31"/>
      <c r="N8" s="33"/>
      <c r="O8" s="31"/>
      <c r="P8" s="31"/>
      <c r="Q8" s="31"/>
      <c r="R8" s="31"/>
      <c r="S8" s="31"/>
      <c r="T8" s="31">
        <v>3</v>
      </c>
      <c r="U8" s="34" t="s">
        <v>963</v>
      </c>
      <c r="V8" s="34" t="s">
        <v>1052</v>
      </c>
      <c r="W8" s="34" t="s">
        <v>963</v>
      </c>
      <c r="X8" s="34" t="s">
        <v>1052</v>
      </c>
      <c r="Y8" s="34" t="s">
        <v>1052</v>
      </c>
      <c r="Z8" s="34">
        <v>10.26</v>
      </c>
      <c r="AA8" s="34">
        <v>7</v>
      </c>
      <c r="AB8" s="35">
        <v>12</v>
      </c>
    </row>
    <row r="9" spans="1:31">
      <c r="A9" s="29" t="s">
        <v>891</v>
      </c>
      <c r="B9" s="30" t="s">
        <v>886</v>
      </c>
      <c r="C9" s="30" t="s">
        <v>892</v>
      </c>
      <c r="D9" s="30" t="s">
        <v>888</v>
      </c>
      <c r="E9" s="31"/>
      <c r="F9" s="31"/>
      <c r="G9" s="32"/>
      <c r="H9" s="31"/>
      <c r="I9" s="31"/>
      <c r="J9" s="31"/>
      <c r="K9" s="33"/>
      <c r="L9" s="32"/>
      <c r="M9" s="31"/>
      <c r="N9" s="33"/>
      <c r="O9" s="31"/>
      <c r="P9" s="31"/>
      <c r="Q9" s="31"/>
      <c r="R9" s="31"/>
      <c r="S9" s="31"/>
      <c r="T9" s="31">
        <v>3</v>
      </c>
      <c r="U9" s="34" t="s">
        <v>963</v>
      </c>
      <c r="V9" s="34" t="s">
        <v>1052</v>
      </c>
      <c r="W9" s="34" t="s">
        <v>963</v>
      </c>
      <c r="X9" s="34" t="s">
        <v>1052</v>
      </c>
      <c r="Y9" s="34" t="s">
        <v>1052</v>
      </c>
      <c r="Z9" s="34">
        <v>40.22</v>
      </c>
      <c r="AA9" s="34">
        <v>12</v>
      </c>
      <c r="AB9" s="35">
        <v>18</v>
      </c>
    </row>
    <row r="10" spans="1:31">
      <c r="A10" s="29" t="s">
        <v>893</v>
      </c>
      <c r="B10" s="30" t="s">
        <v>894</v>
      </c>
      <c r="C10" s="30" t="s">
        <v>895</v>
      </c>
      <c r="D10" s="30" t="s">
        <v>896</v>
      </c>
      <c r="E10" s="31"/>
      <c r="F10" s="31"/>
      <c r="G10" s="32">
        <v>1.78</v>
      </c>
      <c r="H10" s="31">
        <f>IF(G10&gt;10,4,IF(G10&gt;5,3,IF(G10&gt;1,2,IF(G10&gt;0.5, 1,0))))</f>
        <v>2</v>
      </c>
      <c r="I10" s="31"/>
      <c r="J10" s="31">
        <v>361</v>
      </c>
      <c r="K10" s="33">
        <v>0.79100000000000004</v>
      </c>
      <c r="L10" s="32">
        <f>J10*K10</f>
        <v>285.55099999999999</v>
      </c>
      <c r="M10" s="31">
        <f>IF(L10&gt;1500,4,IF(L10&gt;300,3,IF(L10&gt;100,2,IF(L10&gt;20, 1,0))))</f>
        <v>2</v>
      </c>
      <c r="N10" s="33">
        <v>2.3E-2</v>
      </c>
      <c r="O10" s="31">
        <v>43</v>
      </c>
      <c r="P10" s="31">
        <v>5.6</v>
      </c>
      <c r="Q10" s="31"/>
      <c r="R10" s="31"/>
      <c r="S10" s="31"/>
      <c r="T10" s="31">
        <v>2</v>
      </c>
      <c r="U10" s="34" t="s">
        <v>956</v>
      </c>
      <c r="V10" s="34" t="s">
        <v>961</v>
      </c>
      <c r="W10" s="34" t="s">
        <v>963</v>
      </c>
      <c r="X10" s="34" t="s">
        <v>956</v>
      </c>
      <c r="Y10" s="34" t="s">
        <v>959</v>
      </c>
      <c r="Z10" s="34">
        <v>242.52</v>
      </c>
      <c r="AA10" s="34">
        <v>48</v>
      </c>
      <c r="AB10" s="35">
        <v>66</v>
      </c>
    </row>
    <row r="11" spans="1:31">
      <c r="A11" s="29" t="s">
        <v>897</v>
      </c>
      <c r="B11" s="30" t="s">
        <v>898</v>
      </c>
      <c r="C11" s="30" t="s">
        <v>899</v>
      </c>
      <c r="D11" s="30" t="s">
        <v>896</v>
      </c>
      <c r="E11" s="31"/>
      <c r="F11" s="31"/>
      <c r="G11" s="32"/>
      <c r="H11" s="31"/>
      <c r="I11" s="31"/>
      <c r="J11" s="31"/>
      <c r="K11" s="33"/>
      <c r="L11" s="32"/>
      <c r="M11" s="31"/>
      <c r="N11" s="33"/>
      <c r="O11" s="31"/>
      <c r="P11" s="31"/>
      <c r="Q11" s="31"/>
      <c r="R11" s="31"/>
      <c r="S11" s="31"/>
      <c r="T11" s="31">
        <v>1</v>
      </c>
      <c r="U11" s="34" t="s">
        <v>963</v>
      </c>
      <c r="V11" s="34" t="s">
        <v>1052</v>
      </c>
      <c r="W11" s="34" t="s">
        <v>963</v>
      </c>
      <c r="X11" s="34" t="s">
        <v>1052</v>
      </c>
      <c r="Y11" s="34" t="s">
        <v>1052</v>
      </c>
      <c r="Z11" s="34">
        <v>51</v>
      </c>
      <c r="AA11" s="34">
        <v>22</v>
      </c>
      <c r="AB11" s="35">
        <v>34</v>
      </c>
    </row>
    <row r="12" spans="1:31">
      <c r="A12" s="29" t="s">
        <v>900</v>
      </c>
      <c r="B12" s="30" t="s">
        <v>901</v>
      </c>
      <c r="C12" s="30" t="s">
        <v>902</v>
      </c>
      <c r="D12" s="30" t="s">
        <v>888</v>
      </c>
      <c r="E12" s="31" t="s">
        <v>903</v>
      </c>
      <c r="F12" s="31" t="s">
        <v>903</v>
      </c>
      <c r="G12" s="32">
        <v>93.87</v>
      </c>
      <c r="H12" s="31">
        <f>IF(G12&gt;10,4,IF(G12&gt;5,3,IF(G12&gt;1,2,IF(G12&gt;0.5, 1,0))))</f>
        <v>4</v>
      </c>
      <c r="I12" s="31">
        <v>4</v>
      </c>
      <c r="J12" s="31">
        <v>11935</v>
      </c>
      <c r="K12" s="33">
        <v>1.9379999999999999</v>
      </c>
      <c r="L12" s="32">
        <f>J12*K12</f>
        <v>23130.03</v>
      </c>
      <c r="M12" s="31">
        <f>IF(L12&gt;1500,4,IF(L12&gt;300,3,IF(L12&gt;100,2,IF(L12&gt;20, 1,0))))</f>
        <v>4</v>
      </c>
      <c r="N12" s="33">
        <v>0.27300000000000002</v>
      </c>
      <c r="O12" s="31">
        <v>176</v>
      </c>
      <c r="P12" s="31" t="s">
        <v>884</v>
      </c>
      <c r="Q12" s="31">
        <v>100</v>
      </c>
      <c r="R12" s="31">
        <f>IF(Q12&gt;10,4,IF(Q12&gt;4,3,IF(Q12&gt;1.5,2,IF(Q12&gt;0, 1,0))))</f>
        <v>4</v>
      </c>
      <c r="S12" s="31">
        <v>18</v>
      </c>
      <c r="T12" s="31">
        <v>4</v>
      </c>
      <c r="U12" s="34" t="s">
        <v>956</v>
      </c>
      <c r="V12" s="34" t="s">
        <v>957</v>
      </c>
      <c r="W12" s="34" t="s">
        <v>958</v>
      </c>
      <c r="X12" s="34" t="s">
        <v>956</v>
      </c>
      <c r="Y12" s="34" t="s">
        <v>959</v>
      </c>
      <c r="Z12" s="34">
        <v>2344.38</v>
      </c>
      <c r="AA12" s="34">
        <v>203</v>
      </c>
      <c r="AB12" s="35">
        <v>391</v>
      </c>
    </row>
    <row r="13" spans="1:31">
      <c r="A13" s="29" t="s">
        <v>904</v>
      </c>
      <c r="B13" s="30" t="s">
        <v>879</v>
      </c>
      <c r="C13" s="30" t="s">
        <v>905</v>
      </c>
      <c r="D13" s="30" t="s">
        <v>896</v>
      </c>
      <c r="E13" s="31"/>
      <c r="F13" s="31"/>
      <c r="G13" s="32">
        <v>3.14</v>
      </c>
      <c r="H13" s="31">
        <f>IF(G13&gt;10,4,IF(G13&gt;5,3,IF(G13&gt;1,2,IF(G13&gt;0.5, 1,0))))</f>
        <v>2</v>
      </c>
      <c r="I13" s="31"/>
      <c r="J13" s="31">
        <v>2632</v>
      </c>
      <c r="K13" s="33">
        <v>0.68400000000000005</v>
      </c>
      <c r="L13" s="32">
        <f>J13*K13</f>
        <v>1800.2880000000002</v>
      </c>
      <c r="M13" s="31">
        <f>IF(L13&gt;1500,4,IF(L13&gt;300,3,IF(L13&gt;100,2,IF(L13&gt;20, 1,0))))</f>
        <v>4</v>
      </c>
      <c r="N13" s="33">
        <v>8.8999999999999996E-2</v>
      </c>
      <c r="O13" s="31">
        <v>124</v>
      </c>
      <c r="P13" s="31" t="s">
        <v>884</v>
      </c>
      <c r="Q13" s="31">
        <v>6.19</v>
      </c>
      <c r="R13" s="31">
        <f>IF(Q13&gt;10,4,IF(Q13&gt;4,3,IF(Q13&gt;1.5,2,IF(Q13&gt;0, 1,0))))</f>
        <v>3</v>
      </c>
      <c r="S13" s="31">
        <v>4</v>
      </c>
      <c r="T13" s="31">
        <v>3</v>
      </c>
      <c r="U13" s="34" t="s">
        <v>956</v>
      </c>
      <c r="V13" s="36">
        <v>0.2</v>
      </c>
      <c r="W13" s="34" t="s">
        <v>958</v>
      </c>
      <c r="X13" s="34" t="s">
        <v>956</v>
      </c>
      <c r="Y13" s="37" t="s">
        <v>961</v>
      </c>
      <c r="Z13" s="34">
        <v>1295.26</v>
      </c>
      <c r="AA13" s="34">
        <v>100</v>
      </c>
      <c r="AB13" s="35">
        <v>140</v>
      </c>
    </row>
    <row r="14" spans="1:31">
      <c r="A14" s="38" t="s">
        <v>906</v>
      </c>
      <c r="B14" s="30" t="s">
        <v>879</v>
      </c>
      <c r="C14" s="30" t="s">
        <v>907</v>
      </c>
      <c r="D14" s="30" t="s">
        <v>908</v>
      </c>
      <c r="E14" s="31"/>
      <c r="F14" s="31"/>
      <c r="G14" s="32">
        <v>1.71</v>
      </c>
      <c r="H14" s="31">
        <f>IF(G14&gt;10,4,IF(G14&gt;5,3,IF(G14&gt;1,2,IF(G14&gt;0.5, 1,0))))</f>
        <v>2</v>
      </c>
      <c r="I14" s="31"/>
      <c r="J14" s="31">
        <v>155</v>
      </c>
      <c r="K14" s="33">
        <v>0.373</v>
      </c>
      <c r="L14" s="32">
        <f>J14*K14</f>
        <v>57.814999999999998</v>
      </c>
      <c r="M14" s="31">
        <f>IF(L14&gt;1500,4,IF(L14&gt;300,3,IF(L14&gt;100,2,IF(L14&gt;20, 1,0))))</f>
        <v>1</v>
      </c>
      <c r="N14" s="33">
        <v>0.02</v>
      </c>
      <c r="O14" s="31">
        <v>49</v>
      </c>
      <c r="P14" s="31">
        <v>7.2</v>
      </c>
      <c r="Q14" s="31">
        <v>0.02</v>
      </c>
      <c r="R14" s="31">
        <f>IF(Q14&gt;10,4,IF(Q14&gt;4,3,IF(Q14&gt;1.5,2,IF(Q14&gt;0, 1,0))))</f>
        <v>1</v>
      </c>
      <c r="S14" s="31">
        <v>1</v>
      </c>
      <c r="T14" s="31">
        <v>3</v>
      </c>
      <c r="U14" s="34" t="s">
        <v>956</v>
      </c>
      <c r="V14" s="34" t="s">
        <v>964</v>
      </c>
      <c r="W14" s="34" t="s">
        <v>958</v>
      </c>
      <c r="X14" s="34" t="s">
        <v>956</v>
      </c>
      <c r="Y14" s="39">
        <v>0.2</v>
      </c>
      <c r="Z14" s="34">
        <v>48.13</v>
      </c>
      <c r="AA14" s="34">
        <v>29</v>
      </c>
      <c r="AB14" s="35">
        <v>40</v>
      </c>
    </row>
    <row r="15" spans="1:31">
      <c r="A15" s="29" t="s">
        <v>909</v>
      </c>
      <c r="B15" s="30" t="s">
        <v>910</v>
      </c>
      <c r="C15" s="30" t="s">
        <v>911</v>
      </c>
      <c r="D15" s="30" t="s">
        <v>912</v>
      </c>
      <c r="E15" s="31"/>
      <c r="F15" s="31"/>
      <c r="G15" s="32"/>
      <c r="H15" s="31"/>
      <c r="I15" s="31"/>
      <c r="J15" s="31"/>
      <c r="K15" s="33"/>
      <c r="L15" s="32"/>
      <c r="M15" s="31"/>
      <c r="N15" s="33"/>
      <c r="O15" s="31"/>
      <c r="P15" s="31"/>
      <c r="Q15" s="31"/>
      <c r="R15" s="31"/>
      <c r="S15" s="31"/>
      <c r="T15" s="31">
        <v>2</v>
      </c>
      <c r="U15" s="34" t="s">
        <v>956</v>
      </c>
      <c r="V15" s="34" t="s">
        <v>1052</v>
      </c>
      <c r="W15" s="34" t="s">
        <v>963</v>
      </c>
      <c r="X15" s="34" t="s">
        <v>1052</v>
      </c>
      <c r="Y15" s="34" t="s">
        <v>1052</v>
      </c>
      <c r="Z15" s="34">
        <v>152.44999999999999</v>
      </c>
      <c r="AA15" s="34">
        <v>22</v>
      </c>
      <c r="AB15" s="35">
        <v>32</v>
      </c>
    </row>
    <row r="16" spans="1:31">
      <c r="A16" s="29" t="s">
        <v>913</v>
      </c>
      <c r="B16" s="30" t="s">
        <v>914</v>
      </c>
      <c r="C16" s="30" t="s">
        <v>915</v>
      </c>
      <c r="D16" s="30" t="s">
        <v>916</v>
      </c>
      <c r="E16" s="31"/>
      <c r="F16" s="31"/>
      <c r="G16" s="32"/>
      <c r="H16" s="31"/>
      <c r="I16" s="31"/>
      <c r="J16" s="31">
        <v>191</v>
      </c>
      <c r="K16" s="33">
        <v>0.38</v>
      </c>
      <c r="L16" s="32">
        <f>J16*K16</f>
        <v>72.58</v>
      </c>
      <c r="M16" s="31">
        <f>IF(L16&gt;1500,4,IF(L16&gt;300,3,IF(L16&gt;100,2,IF(L16&gt;20, 1,0))))</f>
        <v>1</v>
      </c>
      <c r="N16" s="33">
        <v>0</v>
      </c>
      <c r="O16" s="31">
        <v>38</v>
      </c>
      <c r="P16" s="31">
        <v>6.4</v>
      </c>
      <c r="Q16" s="31"/>
      <c r="R16" s="31"/>
      <c r="S16" s="31">
        <v>2</v>
      </c>
      <c r="T16" s="31">
        <v>2</v>
      </c>
      <c r="U16" s="34" t="s">
        <v>956</v>
      </c>
      <c r="V16" s="34" t="s">
        <v>964</v>
      </c>
      <c r="W16" s="34" t="s">
        <v>963</v>
      </c>
      <c r="X16" s="34" t="s">
        <v>956</v>
      </c>
      <c r="Y16" s="34" t="s">
        <v>959</v>
      </c>
      <c r="Z16" s="34">
        <v>154.05000000000001</v>
      </c>
      <c r="AA16" s="34">
        <v>41</v>
      </c>
      <c r="AB16" s="35">
        <v>58</v>
      </c>
    </row>
    <row r="17" spans="1:28">
      <c r="A17" s="29" t="s">
        <v>917</v>
      </c>
      <c r="B17" s="30"/>
      <c r="C17" s="30" t="s">
        <v>918</v>
      </c>
      <c r="D17" s="30" t="s">
        <v>919</v>
      </c>
      <c r="E17" s="31"/>
      <c r="F17" s="31"/>
      <c r="G17" s="32"/>
      <c r="H17" s="31"/>
      <c r="I17" s="31"/>
      <c r="J17" s="31"/>
      <c r="K17" s="33"/>
      <c r="L17" s="32"/>
      <c r="M17" s="31"/>
      <c r="N17" s="33"/>
      <c r="O17" s="31"/>
      <c r="P17" s="31"/>
      <c r="Q17" s="31"/>
      <c r="R17" s="31"/>
      <c r="S17" s="31">
        <v>4</v>
      </c>
      <c r="T17" s="31">
        <v>2</v>
      </c>
      <c r="U17" s="34" t="s">
        <v>1053</v>
      </c>
      <c r="V17" s="34" t="s">
        <v>1052</v>
      </c>
      <c r="W17" s="34" t="s">
        <v>1053</v>
      </c>
      <c r="X17" s="34" t="s">
        <v>1052</v>
      </c>
      <c r="Y17" s="34" t="s">
        <v>1052</v>
      </c>
      <c r="Z17" s="34">
        <v>150.91999999999999</v>
      </c>
      <c r="AA17" s="34">
        <v>46</v>
      </c>
      <c r="AB17" s="35">
        <v>23</v>
      </c>
    </row>
    <row r="18" spans="1:28">
      <c r="A18" s="29" t="s">
        <v>920</v>
      </c>
      <c r="B18" s="30"/>
      <c r="C18" s="30" t="s">
        <v>921</v>
      </c>
      <c r="D18" s="30" t="s">
        <v>888</v>
      </c>
      <c r="E18" s="31"/>
      <c r="F18" s="31"/>
      <c r="G18" s="32"/>
      <c r="H18" s="31"/>
      <c r="I18" s="31"/>
      <c r="J18" s="31"/>
      <c r="K18" s="33"/>
      <c r="L18" s="32"/>
      <c r="M18" s="31"/>
      <c r="N18" s="33"/>
      <c r="O18" s="31"/>
      <c r="P18" s="31"/>
      <c r="Q18" s="31"/>
      <c r="R18" s="31"/>
      <c r="S18" s="31"/>
      <c r="T18" s="31">
        <v>1</v>
      </c>
      <c r="U18" s="34" t="s">
        <v>1053</v>
      </c>
      <c r="V18" s="34" t="s">
        <v>1052</v>
      </c>
      <c r="W18" s="34" t="s">
        <v>1053</v>
      </c>
      <c r="X18" s="34" t="s">
        <v>1052</v>
      </c>
      <c r="Y18" s="34" t="s">
        <v>1052</v>
      </c>
      <c r="Z18" s="34">
        <v>34.880000000000003</v>
      </c>
      <c r="AA18" s="34">
        <v>13</v>
      </c>
      <c r="AB18" s="35">
        <v>18</v>
      </c>
    </row>
    <row r="19" spans="1:28">
      <c r="A19" s="29" t="s">
        <v>922</v>
      </c>
      <c r="B19" s="30" t="s">
        <v>914</v>
      </c>
      <c r="C19" s="30" t="s">
        <v>923</v>
      </c>
      <c r="D19" s="30" t="s">
        <v>924</v>
      </c>
      <c r="E19" s="31"/>
      <c r="F19" s="31"/>
      <c r="G19" s="32"/>
      <c r="H19" s="31"/>
      <c r="I19" s="31"/>
      <c r="J19" s="31"/>
      <c r="K19" s="33"/>
      <c r="L19" s="32"/>
      <c r="M19" s="31"/>
      <c r="N19" s="33"/>
      <c r="O19" s="31"/>
      <c r="P19" s="31"/>
      <c r="Q19" s="31"/>
      <c r="R19" s="31"/>
      <c r="S19" s="31"/>
      <c r="T19" s="31">
        <v>2</v>
      </c>
      <c r="U19" s="34" t="s">
        <v>963</v>
      </c>
      <c r="V19" s="34" t="s">
        <v>1052</v>
      </c>
      <c r="W19" s="34" t="s">
        <v>963</v>
      </c>
      <c r="X19" s="34" t="s">
        <v>1052</v>
      </c>
      <c r="Y19" s="34" t="s">
        <v>1052</v>
      </c>
      <c r="Z19" s="34">
        <v>58.38</v>
      </c>
      <c r="AA19" s="34">
        <v>16</v>
      </c>
      <c r="AB19" s="35">
        <v>20</v>
      </c>
    </row>
    <row r="20" spans="1:28">
      <c r="A20" s="29" t="s">
        <v>925</v>
      </c>
      <c r="B20" s="30" t="s">
        <v>879</v>
      </c>
      <c r="C20" s="30" t="s">
        <v>926</v>
      </c>
      <c r="D20" s="30" t="s">
        <v>888</v>
      </c>
      <c r="E20" s="31"/>
      <c r="F20" s="31"/>
      <c r="G20" s="32"/>
      <c r="H20" s="31"/>
      <c r="I20" s="31">
        <v>2</v>
      </c>
      <c r="J20" s="31"/>
      <c r="K20" s="33"/>
      <c r="L20" s="32"/>
      <c r="M20" s="31"/>
      <c r="N20" s="33"/>
      <c r="O20" s="31"/>
      <c r="P20" s="31"/>
      <c r="Q20" s="31"/>
      <c r="R20" s="31"/>
      <c r="S20" s="31">
        <v>3</v>
      </c>
      <c r="T20" s="31">
        <v>2</v>
      </c>
      <c r="U20" s="34" t="s">
        <v>956</v>
      </c>
      <c r="V20" s="34" t="s">
        <v>1052</v>
      </c>
      <c r="W20" s="34" t="s">
        <v>963</v>
      </c>
      <c r="X20" s="34" t="s">
        <v>1052</v>
      </c>
      <c r="Y20" s="34" t="s">
        <v>1052</v>
      </c>
      <c r="Z20" s="34">
        <v>21.46</v>
      </c>
      <c r="AA20" s="34">
        <v>23</v>
      </c>
      <c r="AB20" s="35">
        <v>36</v>
      </c>
    </row>
    <row r="21" spans="1:28">
      <c r="A21" s="29" t="s">
        <v>927</v>
      </c>
      <c r="B21" s="30" t="s">
        <v>875</v>
      </c>
      <c r="C21" s="30" t="s">
        <v>928</v>
      </c>
      <c r="D21" s="30" t="s">
        <v>888</v>
      </c>
      <c r="E21" s="31"/>
      <c r="F21" s="31"/>
      <c r="G21" s="32">
        <v>8.19</v>
      </c>
      <c r="H21" s="31">
        <f>IF(G21&gt;10,4,IF(G21&gt;5,3,IF(G21&gt;1,2,IF(G21&gt;0.5, 1,0))))</f>
        <v>3</v>
      </c>
      <c r="I21" s="31">
        <v>2</v>
      </c>
      <c r="J21" s="31">
        <v>802</v>
      </c>
      <c r="K21" s="33">
        <v>0.2</v>
      </c>
      <c r="L21" s="32">
        <f>J21*K21</f>
        <v>160.4</v>
      </c>
      <c r="M21" s="31">
        <f>IF(L21&gt;1500,4,IF(L21&gt;300,3,IF(L21&gt;100,2,IF(L21&gt;20, 1,0))))</f>
        <v>2</v>
      </c>
      <c r="N21" s="33">
        <v>2.1000000000000001E-2</v>
      </c>
      <c r="O21" s="31">
        <v>188</v>
      </c>
      <c r="P21" s="31">
        <v>8.1</v>
      </c>
      <c r="Q21" s="31">
        <v>2</v>
      </c>
      <c r="R21" s="31">
        <f>IF(Q21&gt;10,4,IF(Q21&gt;4,3,IF(Q21&gt;1.5,2,IF(Q21&gt;0, 1,0))))</f>
        <v>2</v>
      </c>
      <c r="S21" s="31">
        <v>41</v>
      </c>
      <c r="T21" s="31">
        <v>2</v>
      </c>
      <c r="U21" s="34" t="s">
        <v>956</v>
      </c>
      <c r="V21" s="34" t="s">
        <v>965</v>
      </c>
      <c r="W21" s="34" t="s">
        <v>963</v>
      </c>
      <c r="X21" s="34" t="s">
        <v>956</v>
      </c>
      <c r="Y21" s="34" t="s">
        <v>965</v>
      </c>
      <c r="Z21" s="34">
        <v>644.78</v>
      </c>
      <c r="AA21" s="34">
        <v>59</v>
      </c>
      <c r="AB21" s="35">
        <v>77</v>
      </c>
    </row>
    <row r="22" spans="1:28">
      <c r="A22" s="29" t="s">
        <v>929</v>
      </c>
      <c r="B22" s="30" t="s">
        <v>875</v>
      </c>
      <c r="C22" s="30" t="s">
        <v>930</v>
      </c>
      <c r="D22" s="30" t="s">
        <v>888</v>
      </c>
      <c r="E22" s="31"/>
      <c r="F22" s="31"/>
      <c r="G22" s="32"/>
      <c r="H22" s="31"/>
      <c r="I22" s="31">
        <v>2</v>
      </c>
      <c r="J22" s="31">
        <v>209</v>
      </c>
      <c r="K22" s="33">
        <v>0.154</v>
      </c>
      <c r="L22" s="32">
        <f>J22*K22</f>
        <v>32.186</v>
      </c>
      <c r="M22" s="31">
        <f>IF(L22&gt;1500,4,IF(L22&gt;300,3,IF(L22&gt;100,2,IF(L22&gt;20, 1,0))))</f>
        <v>1</v>
      </c>
      <c r="N22" s="33">
        <v>1.4999999999999999E-2</v>
      </c>
      <c r="O22" s="31">
        <v>198</v>
      </c>
      <c r="P22" s="31">
        <v>4.7</v>
      </c>
      <c r="Q22" s="31">
        <v>0.04</v>
      </c>
      <c r="R22" s="31">
        <f>IF(Q22&gt;10,4,IF(Q22&gt;4,3,IF(Q22&gt;1.5,2,IF(Q22&gt;0, 1,0))))</f>
        <v>1</v>
      </c>
      <c r="S22" s="31">
        <v>16</v>
      </c>
      <c r="T22" s="31">
        <v>2</v>
      </c>
      <c r="U22" s="34" t="s">
        <v>956</v>
      </c>
      <c r="V22" s="34" t="s">
        <v>1052</v>
      </c>
      <c r="W22" s="34" t="s">
        <v>963</v>
      </c>
      <c r="X22" s="34" t="s">
        <v>1052</v>
      </c>
      <c r="Y22" s="34" t="s">
        <v>1052</v>
      </c>
      <c r="Z22" s="34">
        <v>492.81</v>
      </c>
      <c r="AA22" s="34">
        <v>26</v>
      </c>
      <c r="AB22" s="35">
        <v>30</v>
      </c>
    </row>
    <row r="23" spans="1:28">
      <c r="A23" s="29" t="s">
        <v>931</v>
      </c>
      <c r="B23" s="30" t="s">
        <v>875</v>
      </c>
      <c r="C23" s="30" t="s">
        <v>932</v>
      </c>
      <c r="D23" s="30" t="s">
        <v>888</v>
      </c>
      <c r="E23" s="31"/>
      <c r="F23" s="31"/>
      <c r="G23" s="32"/>
      <c r="H23" s="31"/>
      <c r="I23" s="31">
        <v>3</v>
      </c>
      <c r="J23" s="31"/>
      <c r="K23" s="33"/>
      <c r="L23" s="32"/>
      <c r="M23" s="31"/>
      <c r="N23" s="33"/>
      <c r="O23" s="31"/>
      <c r="P23" s="31"/>
      <c r="Q23" s="31"/>
      <c r="R23" s="31"/>
      <c r="S23" s="31">
        <v>10</v>
      </c>
      <c r="T23" s="31">
        <v>2</v>
      </c>
      <c r="U23" s="34" t="s">
        <v>956</v>
      </c>
      <c r="V23" s="34" t="s">
        <v>964</v>
      </c>
      <c r="W23" s="34" t="s">
        <v>958</v>
      </c>
      <c r="X23" s="34" t="s">
        <v>956</v>
      </c>
      <c r="Y23" s="34" t="s">
        <v>959</v>
      </c>
      <c r="Z23" s="34">
        <v>413.36</v>
      </c>
      <c r="AA23" s="34">
        <v>37</v>
      </c>
      <c r="AB23" s="35">
        <v>52</v>
      </c>
    </row>
    <row r="24" spans="1:28">
      <c r="A24" s="29" t="s">
        <v>933</v>
      </c>
      <c r="B24" s="30" t="s">
        <v>875</v>
      </c>
      <c r="C24" s="30" t="s">
        <v>934</v>
      </c>
      <c r="D24" s="30" t="s">
        <v>888</v>
      </c>
      <c r="E24" s="31"/>
      <c r="F24" s="31"/>
      <c r="G24" s="32"/>
      <c r="H24" s="31"/>
      <c r="I24" s="31"/>
      <c r="J24" s="31"/>
      <c r="K24" s="33"/>
      <c r="L24" s="32"/>
      <c r="M24" s="31"/>
      <c r="N24" s="33"/>
      <c r="O24" s="31"/>
      <c r="P24" s="31"/>
      <c r="Q24" s="31"/>
      <c r="R24" s="31"/>
      <c r="S24" s="31"/>
      <c r="T24" s="31">
        <v>2</v>
      </c>
      <c r="U24" s="34" t="s">
        <v>956</v>
      </c>
      <c r="V24" s="34" t="s">
        <v>1052</v>
      </c>
      <c r="W24" s="34" t="s">
        <v>963</v>
      </c>
      <c r="X24" s="34" t="s">
        <v>1052</v>
      </c>
      <c r="Y24" s="34" t="s">
        <v>1052</v>
      </c>
      <c r="Z24" s="34">
        <v>57.6</v>
      </c>
      <c r="AA24" s="34">
        <v>6</v>
      </c>
      <c r="AB24" s="35">
        <v>9</v>
      </c>
    </row>
    <row r="25" spans="1:28">
      <c r="A25" s="29" t="s">
        <v>935</v>
      </c>
      <c r="B25" s="30" t="s">
        <v>875</v>
      </c>
      <c r="C25" s="30" t="s">
        <v>936</v>
      </c>
      <c r="D25" s="30" t="s">
        <v>924</v>
      </c>
      <c r="E25" s="31"/>
      <c r="F25" s="31"/>
      <c r="G25" s="32"/>
      <c r="H25" s="31"/>
      <c r="I25" s="31">
        <v>3</v>
      </c>
      <c r="J25" s="31"/>
      <c r="K25" s="33"/>
      <c r="L25" s="32"/>
      <c r="M25" s="31"/>
      <c r="N25" s="33"/>
      <c r="O25" s="31"/>
      <c r="P25" s="31"/>
      <c r="Q25" s="31"/>
      <c r="R25" s="31"/>
      <c r="S25" s="31"/>
      <c r="T25" s="31">
        <v>2</v>
      </c>
      <c r="U25" s="34" t="s">
        <v>956</v>
      </c>
      <c r="V25" s="34" t="s">
        <v>1052</v>
      </c>
      <c r="W25" s="34" t="s">
        <v>958</v>
      </c>
      <c r="X25" s="34" t="s">
        <v>1052</v>
      </c>
      <c r="Y25" s="34" t="s">
        <v>1052</v>
      </c>
      <c r="Z25" s="34">
        <v>157.69</v>
      </c>
      <c r="AA25" s="34">
        <v>24</v>
      </c>
      <c r="AB25" s="35">
        <v>42</v>
      </c>
    </row>
    <row r="26" spans="1:28">
      <c r="A26" s="29" t="s">
        <v>937</v>
      </c>
      <c r="B26" s="30" t="s">
        <v>938</v>
      </c>
      <c r="C26" s="30" t="s">
        <v>939</v>
      </c>
      <c r="D26" s="30" t="s">
        <v>888</v>
      </c>
      <c r="E26" s="31"/>
      <c r="F26" s="31"/>
      <c r="G26" s="32"/>
      <c r="H26" s="31"/>
      <c r="I26" s="31"/>
      <c r="J26" s="31"/>
      <c r="K26" s="33"/>
      <c r="L26" s="32"/>
      <c r="M26" s="31"/>
      <c r="N26" s="33"/>
      <c r="O26" s="31"/>
      <c r="P26" s="31"/>
      <c r="Q26" s="31"/>
      <c r="R26" s="31"/>
      <c r="S26" s="31"/>
      <c r="T26" s="31">
        <v>1</v>
      </c>
      <c r="U26" s="34" t="s">
        <v>956</v>
      </c>
      <c r="V26" s="34" t="s">
        <v>1052</v>
      </c>
      <c r="W26" s="34" t="s">
        <v>963</v>
      </c>
      <c r="X26" s="34" t="s">
        <v>1052</v>
      </c>
      <c r="Y26" s="34" t="s">
        <v>1052</v>
      </c>
      <c r="Z26" s="34">
        <v>10.67</v>
      </c>
      <c r="AA26" s="34">
        <v>8</v>
      </c>
      <c r="AB26" s="35">
        <v>12</v>
      </c>
    </row>
    <row r="27" spans="1:28">
      <c r="A27" s="29" t="s">
        <v>940</v>
      </c>
      <c r="B27" s="30" t="s">
        <v>879</v>
      </c>
      <c r="C27" s="30" t="s">
        <v>941</v>
      </c>
      <c r="D27" s="30" t="s">
        <v>888</v>
      </c>
      <c r="E27" s="31"/>
      <c r="F27" s="31"/>
      <c r="G27" s="32"/>
      <c r="H27" s="31"/>
      <c r="I27" s="31"/>
      <c r="J27" s="31"/>
      <c r="K27" s="33"/>
      <c r="L27" s="32"/>
      <c r="M27" s="31"/>
      <c r="N27" s="33"/>
      <c r="O27" s="31"/>
      <c r="P27" s="31"/>
      <c r="Q27" s="31"/>
      <c r="R27" s="31"/>
      <c r="S27" s="31">
        <v>1</v>
      </c>
      <c r="T27" s="31">
        <v>1</v>
      </c>
      <c r="U27" s="34" t="s">
        <v>956</v>
      </c>
      <c r="V27" s="34" t="s">
        <v>1052</v>
      </c>
      <c r="W27" s="34" t="s">
        <v>963</v>
      </c>
      <c r="X27" s="34" t="s">
        <v>1052</v>
      </c>
      <c r="Y27" s="34" t="s">
        <v>1052</v>
      </c>
      <c r="Z27" s="34">
        <v>25.33</v>
      </c>
      <c r="AA27" s="34">
        <v>23</v>
      </c>
      <c r="AB27" s="35">
        <v>30</v>
      </c>
    </row>
    <row r="28" spans="1:28">
      <c r="A28" s="29" t="s">
        <v>942</v>
      </c>
      <c r="B28" s="30" t="s">
        <v>914</v>
      </c>
      <c r="C28" s="30" t="s">
        <v>943</v>
      </c>
      <c r="D28" s="30" t="s">
        <v>888</v>
      </c>
      <c r="E28" s="31"/>
      <c r="F28" s="31"/>
      <c r="G28" s="32">
        <v>1.29</v>
      </c>
      <c r="H28" s="31">
        <f>IF(G28&gt;10,4,IF(G28&gt;5,3,IF(G28&gt;1,2,IF(G28&gt;0.5, 1,0))))</f>
        <v>2</v>
      </c>
      <c r="I28" s="31"/>
      <c r="J28" s="31"/>
      <c r="K28" s="33"/>
      <c r="L28" s="32"/>
      <c r="M28" s="31"/>
      <c r="N28" s="33"/>
      <c r="O28" s="31"/>
      <c r="P28" s="31"/>
      <c r="Q28" s="31"/>
      <c r="R28" s="31"/>
      <c r="S28" s="31"/>
      <c r="T28" s="31">
        <v>2</v>
      </c>
      <c r="U28" s="34" t="s">
        <v>956</v>
      </c>
      <c r="V28" s="34" t="s">
        <v>957</v>
      </c>
      <c r="W28" s="34" t="s">
        <v>963</v>
      </c>
      <c r="X28" s="34" t="s">
        <v>956</v>
      </c>
      <c r="Y28" s="34" t="s">
        <v>959</v>
      </c>
      <c r="Z28" s="34">
        <v>71.540000000000006</v>
      </c>
      <c r="AA28" s="34">
        <v>21</v>
      </c>
      <c r="AB28" s="35">
        <v>31</v>
      </c>
    </row>
    <row r="29" spans="1:28">
      <c r="A29" s="29" t="s">
        <v>944</v>
      </c>
      <c r="B29" s="30" t="s">
        <v>879</v>
      </c>
      <c r="C29" s="30" t="s">
        <v>945</v>
      </c>
      <c r="D29" s="30" t="s">
        <v>888</v>
      </c>
      <c r="E29" s="31"/>
      <c r="F29" s="31"/>
      <c r="G29" s="32"/>
      <c r="H29" s="31"/>
      <c r="I29" s="31"/>
      <c r="J29" s="31"/>
      <c r="K29" s="33"/>
      <c r="L29" s="32"/>
      <c r="M29" s="31"/>
      <c r="N29" s="33"/>
      <c r="O29" s="31"/>
      <c r="P29" s="31"/>
      <c r="Q29" s="31">
        <v>0.89</v>
      </c>
      <c r="R29" s="31">
        <f>IF(Q29&gt;10,4,IF(Q29&gt;4,3,IF(Q29&gt;1.5,2,IF(Q29&gt;0, 1,0))))</f>
        <v>1</v>
      </c>
      <c r="S29" s="31">
        <v>1</v>
      </c>
      <c r="T29" s="31">
        <v>1</v>
      </c>
      <c r="U29" s="34" t="s">
        <v>956</v>
      </c>
      <c r="V29" s="34" t="s">
        <v>1052</v>
      </c>
      <c r="W29" s="34" t="s">
        <v>963</v>
      </c>
      <c r="X29" s="34" t="s">
        <v>1052</v>
      </c>
      <c r="Y29" s="34" t="s">
        <v>1052</v>
      </c>
      <c r="Z29" s="34">
        <v>13.88</v>
      </c>
      <c r="AA29" s="34">
        <v>11</v>
      </c>
      <c r="AB29" s="35">
        <v>15</v>
      </c>
    </row>
    <row r="30" spans="1:28">
      <c r="A30" s="29" t="s">
        <v>946</v>
      </c>
      <c r="B30" s="30" t="s">
        <v>879</v>
      </c>
      <c r="C30" s="30" t="s">
        <v>947</v>
      </c>
      <c r="D30" s="30" t="s">
        <v>888</v>
      </c>
      <c r="E30" s="31"/>
      <c r="F30" s="31"/>
      <c r="G30" s="32"/>
      <c r="H30" s="31"/>
      <c r="I30" s="31"/>
      <c r="J30" s="31"/>
      <c r="K30" s="33"/>
      <c r="L30" s="32"/>
      <c r="M30" s="31"/>
      <c r="N30" s="33"/>
      <c r="O30" s="31"/>
      <c r="P30" s="31"/>
      <c r="Q30" s="31"/>
      <c r="R30" s="31"/>
      <c r="S30" s="31">
        <v>5</v>
      </c>
      <c r="T30" s="31">
        <v>2</v>
      </c>
      <c r="U30" s="34" t="s">
        <v>956</v>
      </c>
      <c r="V30" s="34" t="s">
        <v>1052</v>
      </c>
      <c r="W30" s="34" t="s">
        <v>963</v>
      </c>
      <c r="X30" s="34" t="s">
        <v>1052</v>
      </c>
      <c r="Y30" s="34" t="s">
        <v>1052</v>
      </c>
      <c r="Z30" s="34">
        <v>104.56</v>
      </c>
      <c r="AA30" s="34">
        <v>25</v>
      </c>
      <c r="AB30" s="35">
        <v>38</v>
      </c>
    </row>
    <row r="31" spans="1:28">
      <c r="A31" s="29" t="s">
        <v>948</v>
      </c>
      <c r="B31" s="30" t="s">
        <v>879</v>
      </c>
      <c r="C31" s="30" t="s">
        <v>949</v>
      </c>
      <c r="D31" s="30" t="s">
        <v>888</v>
      </c>
      <c r="E31" s="31"/>
      <c r="F31" s="31"/>
      <c r="G31" s="32"/>
      <c r="H31" s="31"/>
      <c r="I31" s="31"/>
      <c r="J31" s="31"/>
      <c r="K31" s="33"/>
      <c r="L31" s="32"/>
      <c r="M31" s="31"/>
      <c r="N31" s="33"/>
      <c r="O31" s="31"/>
      <c r="P31" s="31"/>
      <c r="Q31" s="31"/>
      <c r="R31" s="31"/>
      <c r="S31" s="31">
        <v>1</v>
      </c>
      <c r="T31" s="31">
        <v>2</v>
      </c>
      <c r="U31" s="34" t="s">
        <v>956</v>
      </c>
      <c r="V31" s="34" t="s">
        <v>964</v>
      </c>
      <c r="W31" s="34" t="s">
        <v>963</v>
      </c>
      <c r="X31" s="34" t="s">
        <v>956</v>
      </c>
      <c r="Y31" s="34" t="s">
        <v>957</v>
      </c>
      <c r="Z31" s="34">
        <v>28.68</v>
      </c>
      <c r="AA31" s="34">
        <v>23</v>
      </c>
      <c r="AB31" s="35">
        <v>28</v>
      </c>
    </row>
    <row r="32" spans="1:28">
      <c r="A32" s="29" t="s">
        <v>950</v>
      </c>
      <c r="B32" s="30" t="s">
        <v>879</v>
      </c>
      <c r="C32" s="30" t="s">
        <v>951</v>
      </c>
      <c r="D32" s="30" t="s">
        <v>896</v>
      </c>
      <c r="E32" s="31"/>
      <c r="F32" s="31"/>
      <c r="G32" s="32">
        <v>1.23</v>
      </c>
      <c r="H32" s="31">
        <f>IF(G32&gt;10,4,IF(G32&gt;5,3,IF(G32&gt;1,2,IF(G32&gt;0.5, 1,0))))</f>
        <v>2</v>
      </c>
      <c r="I32" s="31"/>
      <c r="J32" s="31">
        <v>94</v>
      </c>
      <c r="K32" s="33">
        <v>0.65300000000000002</v>
      </c>
      <c r="L32" s="32">
        <f>J32*K32</f>
        <v>61.382000000000005</v>
      </c>
      <c r="M32" s="31">
        <f>IF(L32&gt;1500,4,IF(L32&gt;300,3,IF(L32&gt;100,2,IF(L32&gt;20, 1,0))))</f>
        <v>1</v>
      </c>
      <c r="N32" s="33">
        <v>9.5000000000000001E-2</v>
      </c>
      <c r="O32" s="31">
        <v>21</v>
      </c>
      <c r="P32" s="31"/>
      <c r="Q32" s="31">
        <v>0.44</v>
      </c>
      <c r="R32" s="31">
        <f>IF(Q32&gt;10,4,IF(Q32&gt;4,3,IF(Q32&gt;1.5,2,IF(Q32&gt;0, 1,0))))</f>
        <v>1</v>
      </c>
      <c r="S32" s="31">
        <v>2</v>
      </c>
      <c r="T32" s="31">
        <v>2</v>
      </c>
      <c r="U32" s="34" t="s">
        <v>956</v>
      </c>
      <c r="V32" s="34" t="s">
        <v>1052</v>
      </c>
      <c r="W32" s="34" t="s">
        <v>963</v>
      </c>
      <c r="X32" s="34" t="s">
        <v>1052</v>
      </c>
      <c r="Y32" s="34" t="s">
        <v>1052</v>
      </c>
      <c r="Z32" s="34">
        <v>238.87</v>
      </c>
      <c r="AA32" s="34">
        <v>31</v>
      </c>
      <c r="AB32" s="35">
        <v>45</v>
      </c>
    </row>
    <row r="33" spans="1:28">
      <c r="A33" s="29" t="s">
        <v>952</v>
      </c>
      <c r="B33" s="30" t="s">
        <v>953</v>
      </c>
      <c r="C33" s="30" t="s">
        <v>954</v>
      </c>
      <c r="D33" s="30" t="s">
        <v>888</v>
      </c>
      <c r="E33" s="31"/>
      <c r="F33" s="31"/>
      <c r="G33" s="32"/>
      <c r="H33" s="31"/>
      <c r="I33" s="31"/>
      <c r="J33" s="31"/>
      <c r="K33" s="33"/>
      <c r="L33" s="32"/>
      <c r="M33" s="31"/>
      <c r="N33" s="33"/>
      <c r="O33" s="31"/>
      <c r="P33" s="31"/>
      <c r="Q33" s="31"/>
      <c r="R33" s="31"/>
      <c r="S33" s="31">
        <v>1</v>
      </c>
      <c r="T33" s="31">
        <v>1</v>
      </c>
      <c r="U33" s="34" t="s">
        <v>956</v>
      </c>
      <c r="V33" s="34" t="s">
        <v>1052</v>
      </c>
      <c r="W33" s="34" t="s">
        <v>963</v>
      </c>
      <c r="X33" s="34" t="s">
        <v>1052</v>
      </c>
      <c r="Y33" s="34" t="s">
        <v>1052</v>
      </c>
      <c r="Z33" s="40">
        <v>49.08</v>
      </c>
      <c r="AA33" s="40">
        <v>14</v>
      </c>
      <c r="AB33" s="41">
        <v>17</v>
      </c>
    </row>
    <row r="34" spans="1:28">
      <c r="A34" s="29" t="s">
        <v>955</v>
      </c>
      <c r="B34" s="30" t="s">
        <v>879</v>
      </c>
      <c r="C34" s="30" t="s">
        <v>0</v>
      </c>
      <c r="D34" s="30" t="s">
        <v>919</v>
      </c>
      <c r="E34" s="31"/>
      <c r="F34" s="31"/>
      <c r="G34" s="32"/>
      <c r="H34" s="31"/>
      <c r="I34" s="31"/>
      <c r="J34" s="31"/>
      <c r="K34" s="33"/>
      <c r="L34" s="32"/>
      <c r="M34" s="31"/>
      <c r="N34" s="33"/>
      <c r="O34" s="31"/>
      <c r="P34" s="31"/>
      <c r="Q34" s="31"/>
      <c r="R34" s="31"/>
      <c r="S34" s="31">
        <v>2</v>
      </c>
      <c r="T34" s="31">
        <v>2</v>
      </c>
      <c r="U34" s="34" t="s">
        <v>956</v>
      </c>
      <c r="V34" s="34" t="s">
        <v>1052</v>
      </c>
      <c r="W34" s="34" t="s">
        <v>958</v>
      </c>
      <c r="X34" s="34" t="s">
        <v>1052</v>
      </c>
      <c r="Y34" s="34" t="s">
        <v>1052</v>
      </c>
      <c r="Z34" s="34">
        <v>90.88</v>
      </c>
      <c r="AA34" s="34">
        <v>31</v>
      </c>
      <c r="AB34" s="35">
        <v>44</v>
      </c>
    </row>
    <row r="35" spans="1:28">
      <c r="A35" s="29" t="s">
        <v>1</v>
      </c>
      <c r="B35" s="30" t="s">
        <v>875</v>
      </c>
      <c r="C35" s="30" t="s">
        <v>2</v>
      </c>
      <c r="D35" s="30" t="s">
        <v>888</v>
      </c>
      <c r="E35" s="31"/>
      <c r="F35" s="31"/>
      <c r="G35" s="32"/>
      <c r="H35" s="31"/>
      <c r="I35" s="31"/>
      <c r="J35" s="31">
        <v>127</v>
      </c>
      <c r="K35" s="33">
        <v>1.03</v>
      </c>
      <c r="L35" s="32">
        <f>J35*K35</f>
        <v>130.81</v>
      </c>
      <c r="M35" s="31">
        <f>IF(L35&gt;1500,4,IF(L35&gt;300,3,IF(L35&gt;100,2,IF(L35&gt;20, 1,0))))</f>
        <v>2</v>
      </c>
      <c r="N35" s="33">
        <v>0.53300000000000003</v>
      </c>
      <c r="O35" s="31">
        <v>15</v>
      </c>
      <c r="P35" s="31">
        <v>4.4000000000000004</v>
      </c>
      <c r="Q35" s="31">
        <v>0.11</v>
      </c>
      <c r="R35" s="31">
        <f>IF(Q35&gt;10,4,IF(Q35&gt;4,3,IF(Q35&gt;1.5,2,IF(Q35&gt;0, 1,0))))</f>
        <v>1</v>
      </c>
      <c r="S35" s="31"/>
      <c r="T35" s="31">
        <v>2</v>
      </c>
      <c r="U35" s="34" t="s">
        <v>956</v>
      </c>
      <c r="V35" s="34" t="s">
        <v>1052</v>
      </c>
      <c r="W35" s="34" t="s">
        <v>958</v>
      </c>
      <c r="X35" s="34" t="s">
        <v>1052</v>
      </c>
      <c r="Y35" s="34" t="s">
        <v>1052</v>
      </c>
      <c r="Z35" s="34">
        <v>114.09</v>
      </c>
      <c r="AA35" s="34">
        <v>32</v>
      </c>
      <c r="AB35" s="35">
        <v>42</v>
      </c>
    </row>
    <row r="36" spans="1:28">
      <c r="A36" s="29" t="s">
        <v>3</v>
      </c>
      <c r="B36" s="30" t="s">
        <v>910</v>
      </c>
      <c r="C36" s="30" t="s">
        <v>4</v>
      </c>
      <c r="D36" s="30" t="s">
        <v>919</v>
      </c>
      <c r="E36" s="31"/>
      <c r="F36" s="31"/>
      <c r="G36" s="32"/>
      <c r="H36" s="31"/>
      <c r="I36" s="31"/>
      <c r="J36" s="31">
        <v>7335</v>
      </c>
      <c r="K36" s="33">
        <v>0.98799999999999999</v>
      </c>
      <c r="L36" s="32">
        <f>J36*K36</f>
        <v>7246.98</v>
      </c>
      <c r="M36" s="31">
        <f>IF(L36&gt;1500,4,IF(L36&gt;300,3,IF(L36&gt;100,2,IF(L36&gt;20, 1,0))))</f>
        <v>4</v>
      </c>
      <c r="N36" s="33">
        <v>0.19800000000000001</v>
      </c>
      <c r="O36" s="31">
        <v>81</v>
      </c>
      <c r="P36" s="31" t="s">
        <v>884</v>
      </c>
      <c r="Q36" s="31"/>
      <c r="R36" s="31"/>
      <c r="S36" s="31">
        <v>4</v>
      </c>
      <c r="T36" s="31">
        <v>4</v>
      </c>
      <c r="U36" s="34" t="s">
        <v>956</v>
      </c>
      <c r="V36" s="34" t="s">
        <v>1052</v>
      </c>
      <c r="W36" s="34" t="s">
        <v>958</v>
      </c>
      <c r="X36" s="34" t="s">
        <v>1052</v>
      </c>
      <c r="Y36" s="34" t="s">
        <v>1052</v>
      </c>
      <c r="Z36" s="34">
        <v>1426.85</v>
      </c>
      <c r="AA36" s="34">
        <v>176</v>
      </c>
      <c r="AB36" s="35">
        <v>337</v>
      </c>
    </row>
    <row r="37" spans="1:28">
      <c r="A37" s="29" t="s">
        <v>5</v>
      </c>
      <c r="B37" s="30" t="s">
        <v>894</v>
      </c>
      <c r="C37" s="30" t="s">
        <v>6</v>
      </c>
      <c r="D37" s="30" t="s">
        <v>877</v>
      </c>
      <c r="E37" s="31"/>
      <c r="F37" s="31"/>
      <c r="G37" s="32"/>
      <c r="H37" s="31"/>
      <c r="I37" s="31">
        <v>3</v>
      </c>
      <c r="J37" s="31"/>
      <c r="K37" s="33"/>
      <c r="L37" s="32"/>
      <c r="M37" s="31"/>
      <c r="N37" s="33"/>
      <c r="O37" s="31"/>
      <c r="P37" s="31"/>
      <c r="Q37" s="31"/>
      <c r="R37" s="31"/>
      <c r="S37" s="31">
        <v>2</v>
      </c>
      <c r="T37" s="31">
        <v>2</v>
      </c>
      <c r="U37" s="34" t="s">
        <v>963</v>
      </c>
      <c r="V37" s="34" t="s">
        <v>1052</v>
      </c>
      <c r="W37" s="34" t="s">
        <v>958</v>
      </c>
      <c r="X37" s="34" t="s">
        <v>1052</v>
      </c>
      <c r="Y37" s="34" t="s">
        <v>1052</v>
      </c>
      <c r="Z37" s="34">
        <v>143.97</v>
      </c>
      <c r="AA37" s="34">
        <v>32</v>
      </c>
      <c r="AB37" s="35">
        <v>47</v>
      </c>
    </row>
    <row r="38" spans="1:28">
      <c r="A38" s="29" t="s">
        <v>7</v>
      </c>
      <c r="B38" s="30" t="s">
        <v>910</v>
      </c>
      <c r="C38" s="30" t="s">
        <v>8</v>
      </c>
      <c r="D38" s="30" t="s">
        <v>9</v>
      </c>
      <c r="E38" s="31"/>
      <c r="F38" s="31"/>
      <c r="G38" s="32"/>
      <c r="H38" s="31"/>
      <c r="I38" s="31"/>
      <c r="J38" s="31">
        <v>504</v>
      </c>
      <c r="K38" s="33">
        <v>0.73499999999999999</v>
      </c>
      <c r="L38" s="32">
        <f>J38*K38</f>
        <v>370.44</v>
      </c>
      <c r="M38" s="31">
        <f>IF(L38&gt;1500,4,IF(L38&gt;300,3,IF(L38&gt;100,2,IF(L38&gt;20, 1,0))))</f>
        <v>3</v>
      </c>
      <c r="N38" s="33">
        <v>7.9000000000000001E-2</v>
      </c>
      <c r="O38" s="31">
        <v>38</v>
      </c>
      <c r="P38" s="31">
        <v>7.8</v>
      </c>
      <c r="Q38" s="31"/>
      <c r="R38" s="31"/>
      <c r="S38" s="31">
        <v>2</v>
      </c>
      <c r="T38" s="31">
        <v>2</v>
      </c>
      <c r="U38" s="34" t="s">
        <v>956</v>
      </c>
      <c r="V38" s="34" t="s">
        <v>1052</v>
      </c>
      <c r="W38" s="34" t="s">
        <v>958</v>
      </c>
      <c r="X38" s="34" t="s">
        <v>1052</v>
      </c>
      <c r="Y38" s="34" t="s">
        <v>1052</v>
      </c>
      <c r="Z38" s="34">
        <v>276.39999999999998</v>
      </c>
      <c r="AA38" s="34">
        <v>50</v>
      </c>
      <c r="AB38" s="35">
        <v>78</v>
      </c>
    </row>
    <row r="39" spans="1:28">
      <c r="A39" s="29" t="s">
        <v>10</v>
      </c>
      <c r="B39" s="30" t="s">
        <v>879</v>
      </c>
      <c r="C39" s="30" t="s">
        <v>11</v>
      </c>
      <c r="D39" s="30" t="s">
        <v>12</v>
      </c>
      <c r="E39" s="31"/>
      <c r="F39" s="31"/>
      <c r="G39" s="32"/>
      <c r="H39" s="31"/>
      <c r="I39" s="31">
        <v>4</v>
      </c>
      <c r="J39" s="31">
        <v>365</v>
      </c>
      <c r="K39" s="33">
        <v>1.226</v>
      </c>
      <c r="L39" s="32">
        <f>J39*K39</f>
        <v>447.49</v>
      </c>
      <c r="M39" s="31">
        <f>IF(L39&gt;1500,4,IF(L39&gt;300,3,IF(L39&gt;100,2,IF(L39&gt;20, 1,0))))</f>
        <v>3</v>
      </c>
      <c r="N39" s="33">
        <v>0.19400000000000001</v>
      </c>
      <c r="O39" s="31">
        <v>31</v>
      </c>
      <c r="P39" s="31">
        <v>5.8</v>
      </c>
      <c r="Q39" s="31"/>
      <c r="R39" s="31"/>
      <c r="S39" s="31">
        <v>15</v>
      </c>
      <c r="T39" s="31">
        <v>3</v>
      </c>
      <c r="U39" s="34" t="s">
        <v>956</v>
      </c>
      <c r="V39" s="34" t="s">
        <v>1052</v>
      </c>
      <c r="W39" s="34" t="s">
        <v>958</v>
      </c>
      <c r="X39" s="34" t="s">
        <v>1052</v>
      </c>
      <c r="Y39" s="34" t="s">
        <v>1052</v>
      </c>
      <c r="Z39" s="34">
        <v>247</v>
      </c>
      <c r="AA39" s="34">
        <v>52</v>
      </c>
      <c r="AB39" s="35">
        <v>76</v>
      </c>
    </row>
    <row r="40" spans="1:28">
      <c r="A40" s="29" t="s">
        <v>13</v>
      </c>
      <c r="B40" s="30" t="s">
        <v>14</v>
      </c>
      <c r="C40" s="30" t="s">
        <v>15</v>
      </c>
      <c r="D40" s="30" t="s">
        <v>888</v>
      </c>
      <c r="E40" s="31"/>
      <c r="F40" s="31" t="s">
        <v>903</v>
      </c>
      <c r="G40" s="32">
        <v>23.18</v>
      </c>
      <c r="H40" s="31">
        <f>IF(G40&gt;10,4,IF(G40&gt;5,3,IF(G40&gt;1,2,IF(G40&gt;0.5, 1,0))))</f>
        <v>4</v>
      </c>
      <c r="I40" s="31">
        <v>4</v>
      </c>
      <c r="J40" s="31">
        <v>1012</v>
      </c>
      <c r="K40" s="33">
        <v>1.3080000000000001</v>
      </c>
      <c r="L40" s="32">
        <f>J40*K40</f>
        <v>1323.6960000000001</v>
      </c>
      <c r="M40" s="31">
        <f>IF(L40&gt;1500,4,IF(L40&gt;300,3,IF(L40&gt;100,2,IF(L40&gt;20, 1,0))))</f>
        <v>3</v>
      </c>
      <c r="N40" s="33">
        <v>0</v>
      </c>
      <c r="O40" s="31">
        <v>5</v>
      </c>
      <c r="P40" s="31" t="s">
        <v>884</v>
      </c>
      <c r="Q40" s="31">
        <v>0.71</v>
      </c>
      <c r="R40" s="31">
        <f>IF(Q40&gt;10,4,IF(Q40&gt;4,3,IF(Q40&gt;1.5,2,IF(Q40&gt;0, 1,0))))</f>
        <v>1</v>
      </c>
      <c r="S40" s="31">
        <v>2</v>
      </c>
      <c r="T40" s="31">
        <v>3</v>
      </c>
      <c r="U40" s="34" t="s">
        <v>956</v>
      </c>
      <c r="V40" s="34" t="s">
        <v>1052</v>
      </c>
      <c r="W40" s="34" t="s">
        <v>958</v>
      </c>
      <c r="X40" s="34" t="s">
        <v>1052</v>
      </c>
      <c r="Y40" s="34" t="s">
        <v>1052</v>
      </c>
      <c r="Z40" s="34">
        <v>944.45</v>
      </c>
      <c r="AA40" s="34">
        <v>95</v>
      </c>
      <c r="AB40" s="35">
        <v>175</v>
      </c>
    </row>
    <row r="41" spans="1:28">
      <c r="A41" s="29" t="s">
        <v>16</v>
      </c>
      <c r="B41" s="30" t="s">
        <v>879</v>
      </c>
      <c r="C41" s="30" t="s">
        <v>17</v>
      </c>
      <c r="D41" s="30" t="s">
        <v>888</v>
      </c>
      <c r="E41" s="31"/>
      <c r="F41" s="31"/>
      <c r="G41" s="32"/>
      <c r="H41" s="31"/>
      <c r="I41" s="31">
        <v>3</v>
      </c>
      <c r="J41" s="31"/>
      <c r="K41" s="33"/>
      <c r="L41" s="32"/>
      <c r="M41" s="31"/>
      <c r="N41" s="33"/>
      <c r="O41" s="31"/>
      <c r="P41" s="31"/>
      <c r="Q41" s="31"/>
      <c r="R41" s="31"/>
      <c r="S41" s="31">
        <v>16</v>
      </c>
      <c r="T41" s="31">
        <v>2</v>
      </c>
      <c r="U41" s="34" t="s">
        <v>956</v>
      </c>
      <c r="V41" s="34" t="s">
        <v>1052</v>
      </c>
      <c r="W41" s="34" t="s">
        <v>958</v>
      </c>
      <c r="X41" s="34" t="s">
        <v>1052</v>
      </c>
      <c r="Y41" s="34" t="s">
        <v>1052</v>
      </c>
      <c r="Z41" s="34">
        <v>80.08</v>
      </c>
      <c r="AA41" s="34">
        <v>32</v>
      </c>
      <c r="AB41" s="35">
        <v>52</v>
      </c>
    </row>
    <row r="42" spans="1:28">
      <c r="A42" s="29" t="s">
        <v>18</v>
      </c>
      <c r="B42" s="30" t="s">
        <v>875</v>
      </c>
      <c r="C42" s="30" t="s">
        <v>19</v>
      </c>
      <c r="D42" s="30" t="s">
        <v>20</v>
      </c>
      <c r="E42" s="31"/>
      <c r="F42" s="31"/>
      <c r="G42" s="32"/>
      <c r="H42" s="31"/>
      <c r="I42" s="31"/>
      <c r="J42" s="31">
        <v>98</v>
      </c>
      <c r="K42" s="33">
        <v>0.44700000000000001</v>
      </c>
      <c r="L42" s="32">
        <f>J42*K42</f>
        <v>43.805999999999997</v>
      </c>
      <c r="M42" s="31">
        <f>IF(L42&gt;1500,4,IF(L42&gt;300,3,IF(L42&gt;100,2,IF(L42&gt;20, 1,0))))</f>
        <v>1</v>
      </c>
      <c r="N42" s="33">
        <v>0</v>
      </c>
      <c r="O42" s="31">
        <v>25</v>
      </c>
      <c r="P42" s="31"/>
      <c r="Q42" s="31"/>
      <c r="R42" s="31"/>
      <c r="S42" s="31">
        <v>5</v>
      </c>
      <c r="T42" s="31">
        <v>2</v>
      </c>
      <c r="U42" s="34" t="s">
        <v>956</v>
      </c>
      <c r="V42" s="34" t="s">
        <v>1052</v>
      </c>
      <c r="W42" s="34" t="s">
        <v>958</v>
      </c>
      <c r="X42" s="34" t="s">
        <v>1052</v>
      </c>
      <c r="Y42" s="34" t="s">
        <v>1052</v>
      </c>
      <c r="Z42" s="34">
        <v>1.23</v>
      </c>
      <c r="AA42" s="34">
        <v>4</v>
      </c>
      <c r="AB42" s="35">
        <v>8</v>
      </c>
    </row>
    <row r="43" spans="1:28">
      <c r="A43" s="29" t="s">
        <v>21</v>
      </c>
      <c r="B43" s="30" t="s">
        <v>22</v>
      </c>
      <c r="C43" s="30" t="s">
        <v>23</v>
      </c>
      <c r="D43" s="30" t="s">
        <v>20</v>
      </c>
      <c r="E43" s="31"/>
      <c r="F43" s="31"/>
      <c r="G43" s="32"/>
      <c r="H43" s="31"/>
      <c r="I43" s="31"/>
      <c r="J43" s="31">
        <v>185</v>
      </c>
      <c r="K43" s="33">
        <v>0.26700000000000002</v>
      </c>
      <c r="L43" s="32">
        <f>J43*K43</f>
        <v>49.395000000000003</v>
      </c>
      <c r="M43" s="31">
        <f>IF(L43&gt;1500,4,IF(L43&gt;300,3,IF(L43&gt;100,2,IF(L43&gt;20, 1,0))))</f>
        <v>1</v>
      </c>
      <c r="N43" s="33">
        <v>0</v>
      </c>
      <c r="O43" s="31">
        <v>10</v>
      </c>
      <c r="P43" s="31" t="s">
        <v>884</v>
      </c>
      <c r="Q43" s="31"/>
      <c r="R43" s="31"/>
      <c r="S43" s="31"/>
      <c r="T43" s="31">
        <v>3</v>
      </c>
      <c r="U43" s="34" t="s">
        <v>956</v>
      </c>
      <c r="V43" s="34" t="s">
        <v>1052</v>
      </c>
      <c r="W43" s="34" t="s">
        <v>958</v>
      </c>
      <c r="X43" s="34" t="s">
        <v>1052</v>
      </c>
      <c r="Y43" s="34" t="s">
        <v>1052</v>
      </c>
      <c r="Z43" s="34">
        <v>59.98</v>
      </c>
      <c r="AA43" s="34">
        <v>28</v>
      </c>
      <c r="AB43" s="35">
        <v>47</v>
      </c>
    </row>
    <row r="44" spans="1:28">
      <c r="A44" s="29" t="s">
        <v>24</v>
      </c>
      <c r="B44" s="30" t="s">
        <v>879</v>
      </c>
      <c r="C44" s="30" t="s">
        <v>25</v>
      </c>
      <c r="D44" s="30" t="s">
        <v>888</v>
      </c>
      <c r="E44" s="31"/>
      <c r="F44" s="31"/>
      <c r="G44" s="32"/>
      <c r="H44" s="31"/>
      <c r="I44" s="31"/>
      <c r="J44" s="31"/>
      <c r="K44" s="33"/>
      <c r="L44" s="32"/>
      <c r="M44" s="31"/>
      <c r="N44" s="33"/>
      <c r="O44" s="31"/>
      <c r="P44" s="31"/>
      <c r="Q44" s="31"/>
      <c r="R44" s="31"/>
      <c r="S44" s="31">
        <v>2</v>
      </c>
      <c r="T44" s="31">
        <v>1</v>
      </c>
      <c r="U44" s="34" t="s">
        <v>963</v>
      </c>
      <c r="V44" s="34" t="s">
        <v>1052</v>
      </c>
      <c r="W44" s="34" t="s">
        <v>958</v>
      </c>
      <c r="X44" s="34" t="s">
        <v>1052</v>
      </c>
      <c r="Y44" s="34" t="s">
        <v>1052</v>
      </c>
      <c r="Z44" s="34">
        <v>119.87</v>
      </c>
      <c r="AA44" s="34">
        <v>25</v>
      </c>
      <c r="AB44" s="35">
        <v>45</v>
      </c>
    </row>
    <row r="45" spans="1:28">
      <c r="A45" s="29" t="s">
        <v>26</v>
      </c>
      <c r="B45" s="30" t="s">
        <v>27</v>
      </c>
      <c r="C45" s="30" t="s">
        <v>28</v>
      </c>
      <c r="D45" s="30" t="s">
        <v>29</v>
      </c>
      <c r="E45" s="31"/>
      <c r="F45" s="31"/>
      <c r="G45" s="32">
        <v>0.49</v>
      </c>
      <c r="H45" s="31">
        <f>IF(G45&gt;10,4,IF(G45&gt;5,3,IF(G45&gt;1,2,IF(G45&gt;0.5, 1,0))))</f>
        <v>0</v>
      </c>
      <c r="I45" s="31">
        <v>2</v>
      </c>
      <c r="J45" s="31"/>
      <c r="K45" s="33"/>
      <c r="L45" s="32"/>
      <c r="M45" s="31"/>
      <c r="N45" s="33"/>
      <c r="O45" s="31"/>
      <c r="P45" s="31"/>
      <c r="Q45" s="31"/>
      <c r="R45" s="31"/>
      <c r="S45" s="31"/>
      <c r="T45" s="31">
        <v>1</v>
      </c>
      <c r="U45" s="34" t="s">
        <v>956</v>
      </c>
      <c r="V45" s="34" t="s">
        <v>961</v>
      </c>
      <c r="W45" s="34" t="s">
        <v>963</v>
      </c>
      <c r="X45" s="34" t="s">
        <v>956</v>
      </c>
      <c r="Y45" s="34" t="s">
        <v>966</v>
      </c>
      <c r="Z45" s="34">
        <v>53.42</v>
      </c>
      <c r="AA45" s="34">
        <v>28</v>
      </c>
      <c r="AB45" s="35">
        <v>55</v>
      </c>
    </row>
    <row r="46" spans="1:28">
      <c r="A46" s="29" t="s">
        <v>30</v>
      </c>
      <c r="B46" s="30" t="s">
        <v>31</v>
      </c>
      <c r="C46" s="30" t="s">
        <v>32</v>
      </c>
      <c r="D46" s="30" t="s">
        <v>29</v>
      </c>
      <c r="E46" s="31"/>
      <c r="F46" s="31"/>
      <c r="G46" s="32"/>
      <c r="H46" s="31"/>
      <c r="I46" s="31"/>
      <c r="J46" s="31">
        <v>1175</v>
      </c>
      <c r="K46" s="31">
        <v>1.2410000000000001</v>
      </c>
      <c r="L46" s="32">
        <f>J46*K46</f>
        <v>1458.1750000000002</v>
      </c>
      <c r="M46" s="31">
        <f>IF(L46&gt;1500,4,IF(L46&gt;300,3,IF(L46&gt;100,2,IF(L46&gt;20, 1,0))))</f>
        <v>3</v>
      </c>
      <c r="N46" s="31">
        <v>0.32100000000000001</v>
      </c>
      <c r="O46" s="31">
        <v>28</v>
      </c>
      <c r="P46" s="31">
        <v>7.5</v>
      </c>
      <c r="Q46" s="31"/>
      <c r="R46" s="31"/>
      <c r="S46" s="31"/>
      <c r="T46" s="31">
        <v>2</v>
      </c>
      <c r="U46" s="34" t="s">
        <v>956</v>
      </c>
      <c r="V46" s="34" t="s">
        <v>1052</v>
      </c>
      <c r="W46" s="34" t="s">
        <v>958</v>
      </c>
      <c r="X46" s="34" t="s">
        <v>1052</v>
      </c>
      <c r="Y46" s="34" t="s">
        <v>1052</v>
      </c>
      <c r="Z46" s="34">
        <v>23.37</v>
      </c>
      <c r="AA46" s="34">
        <v>2</v>
      </c>
      <c r="AB46" s="35">
        <v>2</v>
      </c>
    </row>
    <row r="47" spans="1:28">
      <c r="A47" s="29" t="s">
        <v>33</v>
      </c>
      <c r="B47" s="30" t="s">
        <v>910</v>
      </c>
      <c r="C47" s="30" t="s">
        <v>34</v>
      </c>
      <c r="D47" s="30" t="s">
        <v>888</v>
      </c>
      <c r="E47" s="31"/>
      <c r="F47" s="31"/>
      <c r="G47" s="32">
        <v>8.94</v>
      </c>
      <c r="H47" s="31">
        <f>IF(G47&gt;10,4,IF(G47&gt;5,3,IF(G47&gt;1,2,IF(G47&gt;0.5, 1,0))))</f>
        <v>3</v>
      </c>
      <c r="I47" s="31">
        <v>3</v>
      </c>
      <c r="J47" s="31">
        <v>501</v>
      </c>
      <c r="K47" s="33">
        <v>0.217</v>
      </c>
      <c r="L47" s="32">
        <f>J47*K47</f>
        <v>108.717</v>
      </c>
      <c r="M47" s="31">
        <f>IF(L47&gt;1500,4,IF(L47&gt;300,3,IF(L47&gt;100,2,IF(L47&gt;20, 1,0))))</f>
        <v>2</v>
      </c>
      <c r="N47" s="33">
        <v>0.182</v>
      </c>
      <c r="O47" s="31">
        <v>44</v>
      </c>
      <c r="P47" s="31">
        <v>6.1</v>
      </c>
      <c r="Q47" s="31">
        <v>1.25</v>
      </c>
      <c r="R47" s="31">
        <f>IF(Q47&gt;10,4,IF(Q47&gt;4,3,IF(Q47&gt;1.5,2,IF(Q47&gt;0, 1,0))))</f>
        <v>1</v>
      </c>
      <c r="S47" s="31">
        <v>19</v>
      </c>
      <c r="T47" s="31">
        <v>3</v>
      </c>
      <c r="U47" s="34" t="s">
        <v>956</v>
      </c>
      <c r="V47" s="34" t="s">
        <v>1052</v>
      </c>
      <c r="W47" s="34" t="s">
        <v>958</v>
      </c>
      <c r="X47" s="34" t="s">
        <v>1052</v>
      </c>
      <c r="Y47" s="34" t="s">
        <v>1052</v>
      </c>
      <c r="Z47" s="34">
        <v>799.76</v>
      </c>
      <c r="AA47" s="34">
        <v>73</v>
      </c>
      <c r="AB47" s="35">
        <v>129</v>
      </c>
    </row>
    <row r="48" spans="1:28">
      <c r="A48" s="29" t="s">
        <v>35</v>
      </c>
      <c r="B48" s="30" t="s">
        <v>879</v>
      </c>
      <c r="C48" s="30" t="s">
        <v>36</v>
      </c>
      <c r="D48" s="30" t="s">
        <v>896</v>
      </c>
      <c r="E48" s="31"/>
      <c r="F48" s="31"/>
      <c r="G48" s="32"/>
      <c r="H48" s="31"/>
      <c r="I48" s="31"/>
      <c r="J48" s="31"/>
      <c r="K48" s="33"/>
      <c r="L48" s="32"/>
      <c r="M48" s="31"/>
      <c r="N48" s="33"/>
      <c r="O48" s="31"/>
      <c r="P48" s="31"/>
      <c r="Q48" s="31">
        <v>0.04</v>
      </c>
      <c r="R48" s="31">
        <f>IF(Q48&gt;10,4,IF(Q48&gt;4,3,IF(Q48&gt;1.5,2,IF(Q48&gt;0, 1,0))))</f>
        <v>1</v>
      </c>
      <c r="S48" s="31"/>
      <c r="T48" s="31">
        <v>2</v>
      </c>
      <c r="U48" s="34" t="s">
        <v>956</v>
      </c>
      <c r="V48" s="34" t="s">
        <v>964</v>
      </c>
      <c r="W48" s="34" t="s">
        <v>963</v>
      </c>
      <c r="X48" s="34" t="s">
        <v>956</v>
      </c>
      <c r="Y48" s="34" t="s">
        <v>957</v>
      </c>
      <c r="Z48" s="34">
        <v>107.91</v>
      </c>
      <c r="AA48" s="34">
        <v>29</v>
      </c>
      <c r="AB48" s="35">
        <v>35</v>
      </c>
    </row>
    <row r="49" spans="1:28">
      <c r="A49" s="29" t="s">
        <v>37</v>
      </c>
      <c r="B49" s="30" t="s">
        <v>879</v>
      </c>
      <c r="C49" s="30" t="s">
        <v>38</v>
      </c>
      <c r="D49" s="30" t="s">
        <v>888</v>
      </c>
      <c r="E49" s="31"/>
      <c r="F49" s="31" t="s">
        <v>903</v>
      </c>
      <c r="G49" s="32">
        <v>8.41</v>
      </c>
      <c r="H49" s="31">
        <f>IF(G49&gt;10,4,IF(G49&gt;5,3,IF(G49&gt;1,2,IF(G49&gt;0.5, 1,0))))</f>
        <v>3</v>
      </c>
      <c r="I49" s="31">
        <v>4</v>
      </c>
      <c r="J49" s="31">
        <v>620</v>
      </c>
      <c r="K49" s="33">
        <v>0.36499999999999999</v>
      </c>
      <c r="L49" s="32">
        <f>J49*K49</f>
        <v>226.29999999999998</v>
      </c>
      <c r="M49" s="31">
        <f>IF(L49&gt;1500,4,IF(L49&gt;300,3,IF(L49&gt;100,2,IF(L49&gt;20, 1,0))))</f>
        <v>2</v>
      </c>
      <c r="N49" s="33">
        <v>0.13300000000000001</v>
      </c>
      <c r="O49" s="31">
        <v>45</v>
      </c>
      <c r="P49" s="31">
        <v>9</v>
      </c>
      <c r="Q49" s="31">
        <v>5.09</v>
      </c>
      <c r="R49" s="31">
        <f>IF(Q49&gt;10,4,IF(Q49&gt;4,3,IF(Q49&gt;1.5,2,IF(Q49&gt;0, 1,0))))</f>
        <v>3</v>
      </c>
      <c r="S49" s="31">
        <v>10</v>
      </c>
      <c r="T49" s="31">
        <v>3</v>
      </c>
      <c r="U49" s="34" t="s">
        <v>956</v>
      </c>
      <c r="V49" s="34" t="s">
        <v>964</v>
      </c>
      <c r="W49" s="34" t="s">
        <v>958</v>
      </c>
      <c r="X49" s="34" t="s">
        <v>956</v>
      </c>
      <c r="Y49" s="34" t="s">
        <v>959</v>
      </c>
      <c r="Z49" s="34">
        <v>397.27</v>
      </c>
      <c r="AA49" s="34">
        <v>67</v>
      </c>
      <c r="AB49" s="35">
        <v>96</v>
      </c>
    </row>
    <row r="50" spans="1:28">
      <c r="A50" s="29" t="s">
        <v>39</v>
      </c>
      <c r="B50" s="30" t="s">
        <v>894</v>
      </c>
      <c r="C50" s="30" t="s">
        <v>40</v>
      </c>
      <c r="D50" s="30" t="s">
        <v>888</v>
      </c>
      <c r="E50" s="31"/>
      <c r="F50" s="31"/>
      <c r="G50" s="32"/>
      <c r="H50" s="31"/>
      <c r="I50" s="31"/>
      <c r="J50" s="31">
        <v>135</v>
      </c>
      <c r="K50" s="33">
        <v>1.143</v>
      </c>
      <c r="L50" s="32">
        <f>J50*K50</f>
        <v>154.30500000000001</v>
      </c>
      <c r="M50" s="31">
        <f>IF(L50&gt;1500,4,IF(L50&gt;300,3,IF(L50&gt;100,2,IF(L50&gt;20, 1,0))))</f>
        <v>2</v>
      </c>
      <c r="N50" s="33">
        <v>5.6000000000000001E-2</v>
      </c>
      <c r="O50" s="31">
        <v>18</v>
      </c>
      <c r="P50" s="31">
        <v>3.2</v>
      </c>
      <c r="Q50" s="31">
        <v>0.18</v>
      </c>
      <c r="R50" s="31">
        <f>IF(Q50&gt;10,4,IF(Q50&gt;4,3,IF(Q50&gt;1.5,2,IF(Q50&gt;0, 1,0))))</f>
        <v>1</v>
      </c>
      <c r="S50" s="31"/>
      <c r="T50" s="31">
        <v>2</v>
      </c>
      <c r="U50" s="34" t="s">
        <v>956</v>
      </c>
      <c r="V50" s="34" t="s">
        <v>964</v>
      </c>
      <c r="W50" s="34" t="s">
        <v>963</v>
      </c>
      <c r="X50" s="34" t="s">
        <v>956</v>
      </c>
      <c r="Y50" s="34" t="s">
        <v>959</v>
      </c>
      <c r="Z50" s="34">
        <v>391</v>
      </c>
      <c r="AA50" s="34">
        <v>44</v>
      </c>
      <c r="AB50" s="35">
        <v>67</v>
      </c>
    </row>
    <row r="51" spans="1:28">
      <c r="A51" s="29" t="s">
        <v>41</v>
      </c>
      <c r="B51" s="30" t="s">
        <v>42</v>
      </c>
      <c r="C51" s="30" t="s">
        <v>43</v>
      </c>
      <c r="D51" s="30" t="s">
        <v>888</v>
      </c>
      <c r="E51" s="31"/>
      <c r="F51" s="31"/>
      <c r="G51" s="32"/>
      <c r="H51" s="31"/>
      <c r="I51" s="31"/>
      <c r="J51" s="31"/>
      <c r="K51" s="33"/>
      <c r="L51" s="32"/>
      <c r="M51" s="31"/>
      <c r="N51" s="33"/>
      <c r="O51" s="31"/>
      <c r="P51" s="31"/>
      <c r="Q51" s="31"/>
      <c r="R51" s="31"/>
      <c r="S51" s="31">
        <v>5</v>
      </c>
      <c r="T51" s="31">
        <v>2</v>
      </c>
      <c r="U51" s="34" t="s">
        <v>956</v>
      </c>
      <c r="V51" s="34" t="s">
        <v>964</v>
      </c>
      <c r="W51" s="34" t="s">
        <v>963</v>
      </c>
      <c r="X51" s="34" t="s">
        <v>956</v>
      </c>
      <c r="Y51" s="34" t="s">
        <v>969</v>
      </c>
      <c r="Z51" s="34">
        <v>323.08999999999997</v>
      </c>
      <c r="AA51" s="34">
        <v>35</v>
      </c>
      <c r="AB51" s="35">
        <v>65</v>
      </c>
    </row>
    <row r="52" spans="1:28">
      <c r="A52" s="29" t="s">
        <v>44</v>
      </c>
      <c r="B52" s="30" t="s">
        <v>914</v>
      </c>
      <c r="C52" s="30" t="s">
        <v>45</v>
      </c>
      <c r="D52" s="30" t="s">
        <v>46</v>
      </c>
      <c r="E52" s="31"/>
      <c r="F52" s="31"/>
      <c r="G52" s="32"/>
      <c r="H52" s="31"/>
      <c r="I52" s="31"/>
      <c r="J52" s="31"/>
      <c r="K52" s="33"/>
      <c r="L52" s="32"/>
      <c r="M52" s="31"/>
      <c r="N52" s="33"/>
      <c r="O52" s="31"/>
      <c r="P52" s="31"/>
      <c r="Q52" s="31"/>
      <c r="R52" s="31"/>
      <c r="S52" s="31"/>
      <c r="T52" s="31">
        <v>2</v>
      </c>
      <c r="U52" s="34" t="s">
        <v>956</v>
      </c>
      <c r="V52" s="34" t="s">
        <v>1052</v>
      </c>
      <c r="W52" s="34" t="s">
        <v>958</v>
      </c>
      <c r="X52" s="34" t="s">
        <v>1052</v>
      </c>
      <c r="Y52" s="34" t="s">
        <v>1052</v>
      </c>
      <c r="Z52" s="34">
        <v>31.25</v>
      </c>
      <c r="AA52" s="34">
        <v>8</v>
      </c>
      <c r="AB52" s="35">
        <v>14</v>
      </c>
    </row>
    <row r="53" spans="1:28">
      <c r="A53" s="29" t="s">
        <v>47</v>
      </c>
      <c r="B53" s="30" t="s">
        <v>914</v>
      </c>
      <c r="C53" s="30" t="s">
        <v>48</v>
      </c>
      <c r="D53" s="30" t="s">
        <v>919</v>
      </c>
      <c r="E53" s="31"/>
      <c r="F53" s="31"/>
      <c r="G53" s="32"/>
      <c r="H53" s="31"/>
      <c r="I53" s="31"/>
      <c r="J53" s="31"/>
      <c r="K53" s="33"/>
      <c r="L53" s="32"/>
      <c r="M53" s="31"/>
      <c r="N53" s="33"/>
      <c r="O53" s="31"/>
      <c r="P53" s="31"/>
      <c r="Q53" s="31"/>
      <c r="R53" s="31"/>
      <c r="S53" s="31"/>
      <c r="T53" s="31">
        <v>2</v>
      </c>
      <c r="U53" s="34" t="s">
        <v>956</v>
      </c>
      <c r="V53" s="34" t="s">
        <v>1052</v>
      </c>
      <c r="W53" s="34" t="s">
        <v>963</v>
      </c>
      <c r="X53" s="34" t="s">
        <v>1052</v>
      </c>
      <c r="Y53" s="34" t="s">
        <v>1052</v>
      </c>
      <c r="Z53" s="34">
        <v>178.98</v>
      </c>
      <c r="AA53" s="34">
        <v>45</v>
      </c>
      <c r="AB53" s="35">
        <v>69</v>
      </c>
    </row>
    <row r="54" spans="1:28">
      <c r="A54" s="29" t="s">
        <v>49</v>
      </c>
      <c r="B54" s="30" t="s">
        <v>50</v>
      </c>
      <c r="C54" s="30" t="s">
        <v>51</v>
      </c>
      <c r="D54" s="30" t="s">
        <v>888</v>
      </c>
      <c r="E54" s="31"/>
      <c r="F54" s="31"/>
      <c r="G54" s="32"/>
      <c r="H54" s="31"/>
      <c r="I54" s="31"/>
      <c r="J54" s="31"/>
      <c r="K54" s="33"/>
      <c r="L54" s="32"/>
      <c r="M54" s="31"/>
      <c r="N54" s="33"/>
      <c r="O54" s="31"/>
      <c r="P54" s="31"/>
      <c r="Q54" s="31"/>
      <c r="R54" s="31"/>
      <c r="S54" s="31"/>
      <c r="T54" s="31">
        <v>1</v>
      </c>
      <c r="U54" s="34" t="s">
        <v>956</v>
      </c>
      <c r="V54" s="34" t="s">
        <v>961</v>
      </c>
      <c r="W54" s="34" t="s">
        <v>963</v>
      </c>
      <c r="X54" s="34" t="s">
        <v>956</v>
      </c>
      <c r="Y54" s="34" t="s">
        <v>959</v>
      </c>
      <c r="Z54" s="34">
        <v>108.47</v>
      </c>
      <c r="AA54" s="34">
        <v>24</v>
      </c>
      <c r="AB54" s="35">
        <v>43</v>
      </c>
    </row>
    <row r="55" spans="1:28">
      <c r="A55" s="29" t="s">
        <v>52</v>
      </c>
      <c r="B55" s="30" t="s">
        <v>894</v>
      </c>
      <c r="C55" s="30" t="s">
        <v>53</v>
      </c>
      <c r="D55" s="30" t="s">
        <v>919</v>
      </c>
      <c r="E55" s="31"/>
      <c r="F55" s="31"/>
      <c r="G55" s="32"/>
      <c r="H55" s="31"/>
      <c r="I55" s="31"/>
      <c r="J55" s="31"/>
      <c r="K55" s="33"/>
      <c r="L55" s="32"/>
      <c r="M55" s="31"/>
      <c r="N55" s="33"/>
      <c r="O55" s="31"/>
      <c r="P55" s="31"/>
      <c r="Q55" s="31"/>
      <c r="R55" s="31"/>
      <c r="S55" s="31"/>
      <c r="T55" s="31">
        <v>2</v>
      </c>
      <c r="U55" s="34" t="s">
        <v>956</v>
      </c>
      <c r="V55" s="34" t="s">
        <v>1052</v>
      </c>
      <c r="W55" s="34" t="s">
        <v>958</v>
      </c>
      <c r="X55" s="34" t="s">
        <v>1052</v>
      </c>
      <c r="Y55" s="34" t="s">
        <v>1052</v>
      </c>
      <c r="Z55" s="34">
        <v>0</v>
      </c>
      <c r="AA55" s="34">
        <v>0</v>
      </c>
      <c r="AB55" s="35">
        <v>0</v>
      </c>
    </row>
    <row r="56" spans="1:28">
      <c r="A56" s="29" t="s">
        <v>54</v>
      </c>
      <c r="B56" s="30" t="s">
        <v>875</v>
      </c>
      <c r="C56" s="30" t="s">
        <v>55</v>
      </c>
      <c r="D56" s="30" t="s">
        <v>29</v>
      </c>
      <c r="E56" s="31"/>
      <c r="F56" s="31"/>
      <c r="G56" s="32"/>
      <c r="H56" s="31"/>
      <c r="I56" s="31"/>
      <c r="J56" s="31"/>
      <c r="K56" s="33"/>
      <c r="L56" s="32"/>
      <c r="M56" s="31"/>
      <c r="N56" s="33"/>
      <c r="O56" s="31"/>
      <c r="P56" s="31"/>
      <c r="Q56" s="31"/>
      <c r="R56" s="31"/>
      <c r="S56" s="31"/>
      <c r="T56" s="31">
        <v>1</v>
      </c>
      <c r="U56" s="34" t="s">
        <v>956</v>
      </c>
      <c r="V56" s="42">
        <v>0.5</v>
      </c>
      <c r="W56" s="34" t="s">
        <v>963</v>
      </c>
      <c r="X56" s="34" t="s">
        <v>956</v>
      </c>
      <c r="Y56" s="42">
        <v>0</v>
      </c>
      <c r="Z56" s="34">
        <v>388.56</v>
      </c>
      <c r="AA56" s="34">
        <v>42</v>
      </c>
      <c r="AB56" s="35">
        <v>54</v>
      </c>
    </row>
    <row r="57" spans="1:28">
      <c r="A57" s="29" t="s">
        <v>56</v>
      </c>
      <c r="B57" s="30" t="s">
        <v>886</v>
      </c>
      <c r="C57" s="30" t="s">
        <v>57</v>
      </c>
      <c r="D57" s="30" t="s">
        <v>888</v>
      </c>
      <c r="E57" s="31"/>
      <c r="F57" s="31"/>
      <c r="G57" s="32"/>
      <c r="H57" s="31"/>
      <c r="I57" s="31"/>
      <c r="J57" s="31"/>
      <c r="K57" s="33"/>
      <c r="L57" s="32"/>
      <c r="M57" s="31"/>
      <c r="N57" s="33"/>
      <c r="O57" s="31"/>
      <c r="P57" s="31"/>
      <c r="Q57" s="31"/>
      <c r="R57" s="31"/>
      <c r="S57" s="31"/>
      <c r="T57" s="31">
        <v>2</v>
      </c>
      <c r="U57" s="34" t="s">
        <v>963</v>
      </c>
      <c r="V57" s="34" t="s">
        <v>1052</v>
      </c>
      <c r="W57" s="34" t="s">
        <v>963</v>
      </c>
      <c r="X57" s="34" t="s">
        <v>1052</v>
      </c>
      <c r="Y57" s="34" t="s">
        <v>1052</v>
      </c>
      <c r="Z57" s="34">
        <v>23.86</v>
      </c>
      <c r="AA57" s="34">
        <v>9</v>
      </c>
      <c r="AB57" s="35">
        <v>16</v>
      </c>
    </row>
    <row r="58" spans="1:28">
      <c r="A58" s="29" t="s">
        <v>58</v>
      </c>
      <c r="B58" s="30" t="s">
        <v>910</v>
      </c>
      <c r="C58" s="30" t="s">
        <v>59</v>
      </c>
      <c r="D58" s="30" t="s">
        <v>888</v>
      </c>
      <c r="E58" s="31"/>
      <c r="F58" s="31"/>
      <c r="G58" s="32"/>
      <c r="H58" s="31"/>
      <c r="I58" s="31"/>
      <c r="J58" s="31"/>
      <c r="K58" s="33"/>
      <c r="L58" s="32"/>
      <c r="M58" s="31"/>
      <c r="N58" s="33"/>
      <c r="O58" s="31"/>
      <c r="P58" s="31"/>
      <c r="Q58" s="31"/>
      <c r="R58" s="31"/>
      <c r="S58" s="31"/>
      <c r="T58" s="31">
        <v>2</v>
      </c>
      <c r="U58" s="34" t="s">
        <v>956</v>
      </c>
      <c r="V58" s="34" t="s">
        <v>1052</v>
      </c>
      <c r="W58" s="34" t="s">
        <v>963</v>
      </c>
      <c r="X58" s="34" t="s">
        <v>1052</v>
      </c>
      <c r="Y58" s="34" t="s">
        <v>1052</v>
      </c>
      <c r="Z58" s="34">
        <v>33.07</v>
      </c>
      <c r="AA58" s="34">
        <v>16</v>
      </c>
      <c r="AB58" s="35">
        <v>23</v>
      </c>
    </row>
    <row r="59" spans="1:28">
      <c r="A59" s="29" t="s">
        <v>60</v>
      </c>
      <c r="B59" s="30" t="s">
        <v>886</v>
      </c>
      <c r="C59" s="30" t="s">
        <v>61</v>
      </c>
      <c r="D59" s="30" t="s">
        <v>888</v>
      </c>
      <c r="E59" s="31"/>
      <c r="F59" s="31"/>
      <c r="G59" s="32"/>
      <c r="H59" s="31"/>
      <c r="I59" s="31"/>
      <c r="J59" s="31"/>
      <c r="K59" s="33"/>
      <c r="L59" s="32"/>
      <c r="M59" s="31"/>
      <c r="N59" s="33"/>
      <c r="O59" s="31"/>
      <c r="P59" s="31"/>
      <c r="Q59" s="31"/>
      <c r="R59" s="31"/>
      <c r="S59" s="31"/>
      <c r="T59" s="31">
        <v>2</v>
      </c>
      <c r="U59" s="34" t="s">
        <v>963</v>
      </c>
      <c r="V59" s="34" t="s">
        <v>1052</v>
      </c>
      <c r="W59" s="34" t="s">
        <v>963</v>
      </c>
      <c r="X59" s="34" t="s">
        <v>1052</v>
      </c>
      <c r="Y59" s="34" t="s">
        <v>1052</v>
      </c>
      <c r="Z59" s="34">
        <v>12.44</v>
      </c>
      <c r="AA59" s="34">
        <v>5</v>
      </c>
      <c r="AB59" s="35">
        <v>10</v>
      </c>
    </row>
    <row r="60" spans="1:28">
      <c r="A60" s="29" t="s">
        <v>62</v>
      </c>
      <c r="B60" s="30" t="s">
        <v>886</v>
      </c>
      <c r="C60" s="30" t="s">
        <v>63</v>
      </c>
      <c r="D60" s="30" t="s">
        <v>888</v>
      </c>
      <c r="E60" s="31"/>
      <c r="F60" s="31"/>
      <c r="G60" s="32"/>
      <c r="H60" s="31"/>
      <c r="I60" s="31"/>
      <c r="J60" s="31"/>
      <c r="K60" s="33"/>
      <c r="L60" s="32"/>
      <c r="M60" s="31"/>
      <c r="N60" s="33"/>
      <c r="O60" s="31"/>
      <c r="P60" s="31"/>
      <c r="Q60" s="31"/>
      <c r="R60" s="31"/>
      <c r="S60" s="31"/>
      <c r="T60" s="31">
        <v>1</v>
      </c>
      <c r="U60" s="34" t="s">
        <v>1053</v>
      </c>
      <c r="V60" s="34" t="s">
        <v>1052</v>
      </c>
      <c r="W60" s="34" t="s">
        <v>1053</v>
      </c>
      <c r="X60" s="34" t="s">
        <v>1052</v>
      </c>
      <c r="Y60" s="34" t="s">
        <v>1052</v>
      </c>
      <c r="Z60" s="34">
        <v>17.11</v>
      </c>
      <c r="AA60" s="34">
        <v>6</v>
      </c>
      <c r="AB60" s="35">
        <v>10</v>
      </c>
    </row>
    <row r="61" spans="1:28">
      <c r="A61" s="29" t="s">
        <v>64</v>
      </c>
      <c r="B61" s="30" t="s">
        <v>910</v>
      </c>
      <c r="C61" s="30" t="s">
        <v>65</v>
      </c>
      <c r="D61" s="30" t="s">
        <v>888</v>
      </c>
      <c r="E61" s="31"/>
      <c r="F61" s="31"/>
      <c r="G61" s="32">
        <v>0.83</v>
      </c>
      <c r="H61" s="31">
        <f>IF(G61&gt;10,4,IF(G61&gt;5,3,IF(G61&gt;1,2,IF(G61&gt;0.5, 1,0))))</f>
        <v>1</v>
      </c>
      <c r="I61" s="31"/>
      <c r="J61" s="31">
        <v>184</v>
      </c>
      <c r="K61" s="33">
        <v>0.35899999999999999</v>
      </c>
      <c r="L61" s="32">
        <f>J61*K61</f>
        <v>66.055999999999997</v>
      </c>
      <c r="M61" s="31">
        <f>IF(L61&gt;1500,4,IF(L61&gt;300,3,IF(L61&gt;100,2,IF(L61&gt;20, 1,0))))</f>
        <v>1</v>
      </c>
      <c r="N61" s="33">
        <v>0.05</v>
      </c>
      <c r="O61" s="31">
        <v>40</v>
      </c>
      <c r="P61" s="31">
        <v>5.7</v>
      </c>
      <c r="Q61" s="31">
        <v>2.42</v>
      </c>
      <c r="R61" s="31">
        <f>IF(Q61&gt;10,4,IF(Q61&gt;4,3,IF(Q61&gt;1.5,2,IF(Q61&gt;0, 1,0))))</f>
        <v>2</v>
      </c>
      <c r="S61" s="31"/>
      <c r="T61" s="31">
        <v>2</v>
      </c>
      <c r="U61" s="34" t="s">
        <v>956</v>
      </c>
      <c r="V61" s="34" t="s">
        <v>1052</v>
      </c>
      <c r="W61" s="34" t="s">
        <v>958</v>
      </c>
      <c r="X61" s="34" t="s">
        <v>1052</v>
      </c>
      <c r="Y61" s="34" t="s">
        <v>1052</v>
      </c>
      <c r="Z61" s="34">
        <v>202.42</v>
      </c>
      <c r="AA61" s="34">
        <v>40</v>
      </c>
      <c r="AB61" s="35">
        <v>58</v>
      </c>
    </row>
    <row r="62" spans="1:28">
      <c r="A62" s="29" t="s">
        <v>66</v>
      </c>
      <c r="B62" s="30" t="s">
        <v>879</v>
      </c>
      <c r="C62" s="30" t="s">
        <v>67</v>
      </c>
      <c r="D62" s="30" t="s">
        <v>924</v>
      </c>
      <c r="E62" s="31"/>
      <c r="F62" s="31"/>
      <c r="G62" s="32"/>
      <c r="H62" s="31"/>
      <c r="I62" s="31"/>
      <c r="J62" s="31">
        <v>227</v>
      </c>
      <c r="K62" s="33">
        <v>1.1020000000000001</v>
      </c>
      <c r="L62" s="32">
        <f>J62*K62</f>
        <v>250.15400000000002</v>
      </c>
      <c r="M62" s="31">
        <f>IF(L62&gt;1500,4,IF(L62&gt;300,3,IF(L62&gt;100,2,IF(L62&gt;20, 1,0))))</f>
        <v>2</v>
      </c>
      <c r="N62" s="33">
        <v>0.115</v>
      </c>
      <c r="O62" s="31">
        <v>26</v>
      </c>
      <c r="P62" s="31">
        <v>4.5999999999999996</v>
      </c>
      <c r="Q62" s="31"/>
      <c r="R62" s="31"/>
      <c r="S62" s="31"/>
      <c r="T62" s="31">
        <v>2</v>
      </c>
      <c r="U62" s="34" t="s">
        <v>963</v>
      </c>
      <c r="V62" s="34" t="s">
        <v>1052</v>
      </c>
      <c r="W62" s="34" t="s">
        <v>963</v>
      </c>
      <c r="X62" s="34" t="s">
        <v>1052</v>
      </c>
      <c r="Y62" s="34" t="s">
        <v>1052</v>
      </c>
      <c r="Z62" s="34">
        <v>135.35</v>
      </c>
      <c r="AA62" s="34">
        <v>20</v>
      </c>
      <c r="AB62" s="35">
        <v>26</v>
      </c>
    </row>
    <row r="63" spans="1:28">
      <c r="A63" s="29" t="s">
        <v>68</v>
      </c>
      <c r="B63" s="30" t="s">
        <v>879</v>
      </c>
      <c r="C63" s="30" t="s">
        <v>69</v>
      </c>
      <c r="D63" s="30" t="s">
        <v>46</v>
      </c>
      <c r="E63" s="31"/>
      <c r="F63" s="31"/>
      <c r="G63" s="32"/>
      <c r="H63" s="31"/>
      <c r="I63" s="31">
        <v>4</v>
      </c>
      <c r="J63" s="31">
        <v>1200</v>
      </c>
      <c r="K63" s="33">
        <v>0.89100000000000001</v>
      </c>
      <c r="L63" s="32">
        <f>J63*K63</f>
        <v>1069.2</v>
      </c>
      <c r="M63" s="31">
        <f>IF(L63&gt;1500,4,IF(L63&gt;300,3,IF(L63&gt;100,2,IF(L63&gt;20, 1,0))))</f>
        <v>3</v>
      </c>
      <c r="N63" s="33">
        <v>0</v>
      </c>
      <c r="O63" s="31">
        <v>28</v>
      </c>
      <c r="P63" s="31" t="s">
        <v>884</v>
      </c>
      <c r="Q63" s="31"/>
      <c r="R63" s="31"/>
      <c r="S63" s="31"/>
      <c r="T63" s="31">
        <v>3</v>
      </c>
      <c r="U63" s="34" t="s">
        <v>956</v>
      </c>
      <c r="V63" s="34" t="s">
        <v>1052</v>
      </c>
      <c r="W63" s="34" t="s">
        <v>958</v>
      </c>
      <c r="X63" s="34" t="s">
        <v>1052</v>
      </c>
      <c r="Y63" s="34" t="s">
        <v>1052</v>
      </c>
      <c r="Z63" s="34">
        <v>840.9</v>
      </c>
      <c r="AA63" s="34">
        <v>83</v>
      </c>
      <c r="AB63" s="35">
        <v>134</v>
      </c>
    </row>
    <row r="64" spans="1:28">
      <c r="A64" s="29" t="s">
        <v>70</v>
      </c>
      <c r="B64" s="30" t="s">
        <v>914</v>
      </c>
      <c r="C64" s="30" t="s">
        <v>71</v>
      </c>
      <c r="D64" s="30" t="s">
        <v>924</v>
      </c>
      <c r="E64" s="31"/>
      <c r="F64" s="31"/>
      <c r="G64" s="32"/>
      <c r="H64" s="31"/>
      <c r="I64" s="31"/>
      <c r="J64" s="31"/>
      <c r="K64" s="33"/>
      <c r="L64" s="32"/>
      <c r="M64" s="31"/>
      <c r="N64" s="33"/>
      <c r="O64" s="31"/>
      <c r="P64" s="31"/>
      <c r="Q64" s="31"/>
      <c r="R64" s="31"/>
      <c r="S64" s="31"/>
      <c r="T64" s="31">
        <v>2</v>
      </c>
      <c r="U64" s="34" t="s">
        <v>956</v>
      </c>
      <c r="V64" s="34" t="s">
        <v>1052</v>
      </c>
      <c r="W64" s="34" t="s">
        <v>963</v>
      </c>
      <c r="X64" s="34" t="s">
        <v>1052</v>
      </c>
      <c r="Y64" s="34" t="s">
        <v>1052</v>
      </c>
      <c r="Z64" s="34">
        <v>26.06</v>
      </c>
      <c r="AA64" s="34">
        <v>12</v>
      </c>
      <c r="AB64" s="35">
        <v>23</v>
      </c>
    </row>
    <row r="65" spans="1:28">
      <c r="A65" s="29" t="s">
        <v>72</v>
      </c>
      <c r="B65" s="30" t="s">
        <v>875</v>
      </c>
      <c r="C65" s="30" t="s">
        <v>73</v>
      </c>
      <c r="D65" s="30" t="s">
        <v>74</v>
      </c>
      <c r="E65" s="31"/>
      <c r="F65" s="31"/>
      <c r="G65" s="32"/>
      <c r="H65" s="31"/>
      <c r="I65" s="31">
        <v>2</v>
      </c>
      <c r="J65" s="31"/>
      <c r="K65" s="33"/>
      <c r="L65" s="32"/>
      <c r="M65" s="31"/>
      <c r="N65" s="33"/>
      <c r="O65" s="31"/>
      <c r="P65" s="31"/>
      <c r="Q65" s="31">
        <v>0.16</v>
      </c>
      <c r="R65" s="31">
        <f>IF(Q65&gt;10,4,IF(Q65&gt;4,3,IF(Q65&gt;1.5,2,IF(Q65&gt;0, 1,0))))</f>
        <v>1</v>
      </c>
      <c r="S65" s="31">
        <v>4</v>
      </c>
      <c r="T65" s="31">
        <v>2</v>
      </c>
      <c r="U65" s="34" t="s">
        <v>963</v>
      </c>
      <c r="V65" s="34" t="s">
        <v>1052</v>
      </c>
      <c r="W65" s="34" t="s">
        <v>963</v>
      </c>
      <c r="X65" s="34" t="s">
        <v>1052</v>
      </c>
      <c r="Y65" s="34" t="s">
        <v>1052</v>
      </c>
      <c r="Z65" s="34">
        <v>141.94999999999999</v>
      </c>
      <c r="AA65" s="34">
        <v>24</v>
      </c>
      <c r="AB65" s="35">
        <v>32</v>
      </c>
    </row>
    <row r="66" spans="1:28">
      <c r="A66" s="29" t="s">
        <v>75</v>
      </c>
      <c r="B66" s="30" t="s">
        <v>76</v>
      </c>
      <c r="C66" s="30" t="s">
        <v>77</v>
      </c>
      <c r="D66" s="30" t="s">
        <v>78</v>
      </c>
      <c r="E66" s="31"/>
      <c r="F66" s="31"/>
      <c r="G66" s="32">
        <v>0.16</v>
      </c>
      <c r="H66" s="31">
        <f>IF(G66&gt;10,4,IF(G66&gt;5,3,IF(G66&gt;1,2,IF(G66&gt;0.5, 1,0))))</f>
        <v>0</v>
      </c>
      <c r="I66" s="31"/>
      <c r="J66" s="31">
        <v>1687</v>
      </c>
      <c r="K66" s="33">
        <v>1.78</v>
      </c>
      <c r="L66" s="32">
        <f>J66*K66</f>
        <v>3002.86</v>
      </c>
      <c r="M66" s="31">
        <f>IF(L66&gt;1500,4,IF(L66&gt;300,3,IF(L66&gt;100,2,IF(L66&gt;20, 1,0))))</f>
        <v>4</v>
      </c>
      <c r="N66" s="33">
        <v>0.158</v>
      </c>
      <c r="O66" s="31">
        <v>38</v>
      </c>
      <c r="P66" s="31">
        <v>9.3000000000000007</v>
      </c>
      <c r="Q66" s="31"/>
      <c r="R66" s="31"/>
      <c r="S66" s="31"/>
      <c r="T66" s="31">
        <v>3</v>
      </c>
      <c r="U66" s="43" t="s">
        <v>956</v>
      </c>
      <c r="V66" s="34" t="s">
        <v>961</v>
      </c>
      <c r="W66" s="34" t="s">
        <v>958</v>
      </c>
      <c r="X66" s="34" t="s">
        <v>956</v>
      </c>
      <c r="Y66" s="34" t="s">
        <v>959</v>
      </c>
      <c r="Z66" s="34">
        <v>882.98</v>
      </c>
      <c r="AA66" s="34">
        <v>87</v>
      </c>
      <c r="AB66" s="35">
        <v>134</v>
      </c>
    </row>
    <row r="67" spans="1:28">
      <c r="A67" s="29" t="s">
        <v>79</v>
      </c>
      <c r="B67" s="30" t="s">
        <v>80</v>
      </c>
      <c r="C67" s="30" t="s">
        <v>81</v>
      </c>
      <c r="D67" s="30" t="s">
        <v>82</v>
      </c>
      <c r="E67" s="31"/>
      <c r="F67" s="31"/>
      <c r="G67" s="32"/>
      <c r="H67" s="31"/>
      <c r="I67" s="31"/>
      <c r="J67" s="31">
        <v>64</v>
      </c>
      <c r="K67" s="33">
        <v>0.214</v>
      </c>
      <c r="L67" s="32">
        <f>J67*K67</f>
        <v>13.696</v>
      </c>
      <c r="M67" s="31">
        <f>IF(L67&gt;1500,4,IF(L67&gt;300,3,IF(L67&gt;100,2,IF(L67&gt;20, 1,0))))</f>
        <v>0</v>
      </c>
      <c r="N67" s="33">
        <v>6.7000000000000004E-2</v>
      </c>
      <c r="O67" s="31">
        <v>15</v>
      </c>
      <c r="P67" s="31"/>
      <c r="Q67" s="31">
        <v>0</v>
      </c>
      <c r="R67" s="31">
        <f>IF(Q67&gt;10,4,IF(Q67&gt;4,3,IF(Q67&gt;1.5,2,IF(Q67&gt;0, 1,0))))</f>
        <v>0</v>
      </c>
      <c r="S67" s="31"/>
      <c r="T67" s="31">
        <v>1</v>
      </c>
      <c r="U67" s="34" t="s">
        <v>956</v>
      </c>
      <c r="V67" s="34" t="s">
        <v>1052</v>
      </c>
      <c r="W67" s="34" t="s">
        <v>963</v>
      </c>
      <c r="X67" s="34" t="s">
        <v>1052</v>
      </c>
      <c r="Y67" s="34" t="s">
        <v>1052</v>
      </c>
      <c r="Z67" s="43">
        <v>0</v>
      </c>
      <c r="AA67" s="43">
        <v>0</v>
      </c>
      <c r="AB67" s="44">
        <v>0</v>
      </c>
    </row>
    <row r="68" spans="1:28">
      <c r="A68" s="29" t="s">
        <v>83</v>
      </c>
      <c r="B68" s="30" t="s">
        <v>879</v>
      </c>
      <c r="C68" s="30" t="s">
        <v>84</v>
      </c>
      <c r="D68" s="30" t="s">
        <v>82</v>
      </c>
      <c r="E68" s="31"/>
      <c r="F68" s="31"/>
      <c r="G68" s="32"/>
      <c r="H68" s="31"/>
      <c r="I68" s="31"/>
      <c r="J68" s="31">
        <v>493</v>
      </c>
      <c r="K68" s="33">
        <v>1.101</v>
      </c>
      <c r="L68" s="32">
        <f>J68*K68</f>
        <v>542.79300000000001</v>
      </c>
      <c r="M68" s="31">
        <f>IF(L68&gt;1500,4,IF(L68&gt;300,3,IF(L68&gt;100,2,IF(L68&gt;20, 1,0))))</f>
        <v>3</v>
      </c>
      <c r="N68" s="33">
        <v>5.8999999999999997E-2</v>
      </c>
      <c r="O68" s="31">
        <v>34</v>
      </c>
      <c r="P68" s="31">
        <v>6.2</v>
      </c>
      <c r="Q68" s="31"/>
      <c r="R68" s="31"/>
      <c r="S68" s="31">
        <v>2</v>
      </c>
      <c r="T68" s="31">
        <v>2</v>
      </c>
      <c r="U68" s="34" t="s">
        <v>956</v>
      </c>
      <c r="V68" s="34" t="s">
        <v>1052</v>
      </c>
      <c r="W68" s="34" t="s">
        <v>963</v>
      </c>
      <c r="X68" s="34" t="s">
        <v>1052</v>
      </c>
      <c r="Y68" s="34" t="s">
        <v>1052</v>
      </c>
      <c r="Z68" s="34">
        <v>341.51</v>
      </c>
      <c r="AA68" s="34">
        <v>53</v>
      </c>
      <c r="AB68" s="35">
        <v>81</v>
      </c>
    </row>
    <row r="69" spans="1:28">
      <c r="A69" s="29" t="s">
        <v>85</v>
      </c>
      <c r="B69" s="30" t="s">
        <v>86</v>
      </c>
      <c r="C69" s="30" t="s">
        <v>87</v>
      </c>
      <c r="D69" s="30" t="s">
        <v>888</v>
      </c>
      <c r="E69" s="31"/>
      <c r="F69" s="31"/>
      <c r="G69" s="32"/>
      <c r="H69" s="31"/>
      <c r="I69" s="31"/>
      <c r="J69" s="31">
        <v>75</v>
      </c>
      <c r="K69" s="33">
        <v>0.13500000000000001</v>
      </c>
      <c r="L69" s="32">
        <f>J69*K69</f>
        <v>10.125</v>
      </c>
      <c r="M69" s="31">
        <f>IF(L69&gt;1500,4,IF(L69&gt;300,3,IF(L69&gt;100,2,IF(L69&gt;20, 1,0))))</f>
        <v>0</v>
      </c>
      <c r="N69" s="33">
        <v>0</v>
      </c>
      <c r="O69" s="31">
        <v>19</v>
      </c>
      <c r="P69" s="31"/>
      <c r="Q69" s="31">
        <v>0.5</v>
      </c>
      <c r="R69" s="31">
        <f>IF(Q69&gt;10,4,IF(Q69&gt;4,3,IF(Q69&gt;1.5,2,IF(Q69&gt;0, 1,0))))</f>
        <v>1</v>
      </c>
      <c r="S69" s="31"/>
      <c r="T69" s="31">
        <v>1</v>
      </c>
      <c r="U69" s="34" t="s">
        <v>956</v>
      </c>
      <c r="V69" s="34" t="s">
        <v>1052</v>
      </c>
      <c r="W69" s="34" t="s">
        <v>963</v>
      </c>
      <c r="X69" s="34" t="s">
        <v>1052</v>
      </c>
      <c r="Y69" s="34" t="s">
        <v>1052</v>
      </c>
      <c r="Z69" s="34">
        <v>92.83</v>
      </c>
      <c r="AA69" s="34">
        <v>25</v>
      </c>
      <c r="AB69" s="35">
        <v>37</v>
      </c>
    </row>
    <row r="70" spans="1:28">
      <c r="A70" s="29" t="s">
        <v>88</v>
      </c>
      <c r="B70" s="30" t="s">
        <v>89</v>
      </c>
      <c r="C70" s="30" t="s">
        <v>90</v>
      </c>
      <c r="D70" s="30" t="s">
        <v>888</v>
      </c>
      <c r="E70" s="31"/>
      <c r="F70" s="31"/>
      <c r="G70" s="32">
        <v>2.61</v>
      </c>
      <c r="H70" s="31">
        <f>IF(G70&gt;10,4,IF(G70&gt;5,3,IF(G70&gt;1,2,IF(G70&gt;0.5, 1,0))))</f>
        <v>2</v>
      </c>
      <c r="I70" s="31"/>
      <c r="J70" s="31"/>
      <c r="K70" s="33"/>
      <c r="L70" s="32"/>
      <c r="M70" s="31"/>
      <c r="N70" s="33"/>
      <c r="O70" s="31"/>
      <c r="P70" s="31"/>
      <c r="Q70" s="31"/>
      <c r="R70" s="31"/>
      <c r="S70" s="31"/>
      <c r="T70" s="31">
        <v>2</v>
      </c>
      <c r="U70" s="34" t="s">
        <v>956</v>
      </c>
      <c r="V70" s="34" t="s">
        <v>1052</v>
      </c>
      <c r="W70" s="34" t="s">
        <v>963</v>
      </c>
      <c r="X70" s="34" t="s">
        <v>1052</v>
      </c>
      <c r="Y70" s="34" t="s">
        <v>1052</v>
      </c>
      <c r="Z70" s="34">
        <v>110.11</v>
      </c>
      <c r="AA70" s="34">
        <v>25</v>
      </c>
      <c r="AB70" s="35">
        <v>44</v>
      </c>
    </row>
    <row r="71" spans="1:28">
      <c r="A71" s="29" t="s">
        <v>91</v>
      </c>
      <c r="B71" s="30" t="s">
        <v>92</v>
      </c>
      <c r="C71" s="30" t="s">
        <v>93</v>
      </c>
      <c r="D71" s="30" t="s">
        <v>888</v>
      </c>
      <c r="E71" s="31"/>
      <c r="F71" s="31"/>
      <c r="G71" s="32"/>
      <c r="H71" s="31"/>
      <c r="I71" s="31"/>
      <c r="J71" s="31">
        <v>26</v>
      </c>
      <c r="K71" s="33">
        <v>0.29299999999999998</v>
      </c>
      <c r="L71" s="32">
        <f>J71*K71</f>
        <v>7.6179999999999994</v>
      </c>
      <c r="M71" s="31">
        <f>IF(L71&gt;1500,4,IF(L71&gt;300,3,IF(L71&gt;100,2,IF(L71&gt;20, 1,0))))</f>
        <v>0</v>
      </c>
      <c r="N71" s="33">
        <v>0</v>
      </c>
      <c r="O71" s="31">
        <v>22</v>
      </c>
      <c r="P71" s="31"/>
      <c r="Q71" s="31">
        <v>0.05</v>
      </c>
      <c r="R71" s="31">
        <f>IF(Q71&gt;10,4,IF(Q71&gt;4,3,IF(Q71&gt;1.5,2,IF(Q71&gt;0, 1,0))))</f>
        <v>1</v>
      </c>
      <c r="S71" s="31"/>
      <c r="T71" s="31">
        <v>1</v>
      </c>
      <c r="U71" s="34" t="s">
        <v>956</v>
      </c>
      <c r="V71" s="34" t="s">
        <v>1052</v>
      </c>
      <c r="W71" s="34" t="s">
        <v>958</v>
      </c>
      <c r="X71" s="34" t="s">
        <v>1052</v>
      </c>
      <c r="Y71" s="34" t="s">
        <v>1052</v>
      </c>
      <c r="Z71" s="34">
        <v>17.440000000000001</v>
      </c>
      <c r="AA71" s="34">
        <v>16</v>
      </c>
      <c r="AB71" s="35">
        <v>22</v>
      </c>
    </row>
    <row r="72" spans="1:28">
      <c r="A72" s="29" t="s">
        <v>94</v>
      </c>
      <c r="B72" s="30" t="s">
        <v>894</v>
      </c>
      <c r="C72" s="30" t="s">
        <v>95</v>
      </c>
      <c r="D72" s="30" t="s">
        <v>96</v>
      </c>
      <c r="E72" s="31"/>
      <c r="F72" s="31"/>
      <c r="G72" s="32"/>
      <c r="H72" s="31"/>
      <c r="I72" s="31">
        <v>3</v>
      </c>
      <c r="J72" s="31">
        <v>1254</v>
      </c>
      <c r="K72" s="33">
        <v>1.23</v>
      </c>
      <c r="L72" s="32">
        <f>J72*K72</f>
        <v>1542.42</v>
      </c>
      <c r="M72" s="31">
        <f>IF(L72&gt;1500,4,IF(L72&gt;300,3,IF(L72&gt;100,2,IF(L72&gt;20, 1,0))))</f>
        <v>4</v>
      </c>
      <c r="N72" s="33">
        <v>0.122</v>
      </c>
      <c r="O72" s="31">
        <v>98</v>
      </c>
      <c r="P72" s="31">
        <v>4.5999999999999996</v>
      </c>
      <c r="Q72" s="31">
        <v>0.89</v>
      </c>
      <c r="R72" s="31">
        <f>IF(Q72&gt;10,4,IF(Q72&gt;4,3,IF(Q72&gt;1.5,2,IF(Q72&gt;0, 1,0))))</f>
        <v>1</v>
      </c>
      <c r="S72" s="31">
        <v>4</v>
      </c>
      <c r="T72" s="31">
        <v>2</v>
      </c>
      <c r="U72" s="34" t="s">
        <v>956</v>
      </c>
      <c r="V72" s="34" t="s">
        <v>1052</v>
      </c>
      <c r="W72" s="34" t="s">
        <v>958</v>
      </c>
      <c r="X72" s="34" t="s">
        <v>1052</v>
      </c>
      <c r="Y72" s="34" t="s">
        <v>1052</v>
      </c>
      <c r="Z72" s="34">
        <v>1899.74</v>
      </c>
      <c r="AA72" s="34">
        <v>87</v>
      </c>
      <c r="AB72" s="35">
        <v>145</v>
      </c>
    </row>
    <row r="73" spans="1:28">
      <c r="A73" s="29" t="s">
        <v>97</v>
      </c>
      <c r="B73" s="30"/>
      <c r="C73" s="30" t="s">
        <v>98</v>
      </c>
      <c r="D73" s="30" t="s">
        <v>888</v>
      </c>
      <c r="E73" s="31"/>
      <c r="F73" s="31"/>
      <c r="G73" s="32"/>
      <c r="H73" s="31"/>
      <c r="I73" s="31"/>
      <c r="J73" s="31"/>
      <c r="K73" s="33"/>
      <c r="L73" s="32"/>
      <c r="M73" s="31"/>
      <c r="N73" s="33"/>
      <c r="O73" s="31"/>
      <c r="P73" s="31"/>
      <c r="Q73" s="31"/>
      <c r="R73" s="31"/>
      <c r="S73" s="31"/>
      <c r="T73" s="31">
        <v>2</v>
      </c>
      <c r="U73" s="34" t="s">
        <v>956</v>
      </c>
      <c r="V73" s="34" t="s">
        <v>1052</v>
      </c>
      <c r="W73" s="34" t="s">
        <v>958</v>
      </c>
      <c r="X73" s="34" t="s">
        <v>1052</v>
      </c>
      <c r="Y73" s="34" t="s">
        <v>1052</v>
      </c>
      <c r="Z73" s="34">
        <v>84.94</v>
      </c>
      <c r="AA73" s="34">
        <v>13</v>
      </c>
      <c r="AB73" s="35">
        <v>18</v>
      </c>
    </row>
    <row r="74" spans="1:28">
      <c r="A74" s="29" t="s">
        <v>99</v>
      </c>
      <c r="B74" s="30" t="s">
        <v>914</v>
      </c>
      <c r="C74" s="30" t="s">
        <v>100</v>
      </c>
      <c r="D74" s="30" t="s">
        <v>888</v>
      </c>
      <c r="E74" s="31"/>
      <c r="F74" s="31"/>
      <c r="G74" s="32"/>
      <c r="H74" s="31"/>
      <c r="I74" s="31"/>
      <c r="J74" s="31">
        <v>32</v>
      </c>
      <c r="K74" s="33">
        <v>0.20699999999999999</v>
      </c>
      <c r="L74" s="32">
        <f t="shared" ref="L74:L79" si="0">J74*K74</f>
        <v>6.6239999999999997</v>
      </c>
      <c r="M74" s="31">
        <f t="shared" ref="M74:M79" si="1">IF(L74&gt;1500,4,IF(L74&gt;300,3,IF(L74&gt;100,2,IF(L74&gt;20, 1,0))))</f>
        <v>0</v>
      </c>
      <c r="N74" s="33">
        <v>0</v>
      </c>
      <c r="O74" s="31">
        <v>3</v>
      </c>
      <c r="P74" s="31"/>
      <c r="Q74" s="31">
        <v>0.06</v>
      </c>
      <c r="R74" s="31">
        <f t="shared" ref="R74:R79" si="2">IF(Q74&gt;10,4,IF(Q74&gt;4,3,IF(Q74&gt;1.5,2,IF(Q74&gt;0, 1,0))))</f>
        <v>1</v>
      </c>
      <c r="S74" s="31">
        <v>3</v>
      </c>
      <c r="T74" s="31">
        <v>2</v>
      </c>
      <c r="U74" s="34" t="s">
        <v>956</v>
      </c>
      <c r="V74" s="34" t="s">
        <v>1052</v>
      </c>
      <c r="W74" s="34" t="s">
        <v>963</v>
      </c>
      <c r="X74" s="34" t="s">
        <v>1052</v>
      </c>
      <c r="Y74" s="34" t="s">
        <v>1052</v>
      </c>
      <c r="Z74" s="34">
        <v>6.51</v>
      </c>
      <c r="AA74" s="34">
        <v>10</v>
      </c>
      <c r="AB74" s="35">
        <v>14</v>
      </c>
    </row>
    <row r="75" spans="1:28">
      <c r="A75" s="29" t="s">
        <v>101</v>
      </c>
      <c r="B75" s="30" t="s">
        <v>102</v>
      </c>
      <c r="C75" s="30" t="s">
        <v>103</v>
      </c>
      <c r="D75" s="30" t="s">
        <v>888</v>
      </c>
      <c r="E75" s="31"/>
      <c r="F75" s="31"/>
      <c r="G75" s="32">
        <v>4.46</v>
      </c>
      <c r="H75" s="31">
        <f>IF(G75&gt;10,4,IF(G75&gt;5,3,IF(G75&gt;1,2,IF(G75&gt;0.5, 1,0))))</f>
        <v>2</v>
      </c>
      <c r="I75" s="31">
        <v>4</v>
      </c>
      <c r="J75" s="31">
        <v>609</v>
      </c>
      <c r="K75" s="33">
        <v>0.28899999999999998</v>
      </c>
      <c r="L75" s="32">
        <f t="shared" si="0"/>
        <v>176.00099999999998</v>
      </c>
      <c r="M75" s="31">
        <f t="shared" si="1"/>
        <v>2</v>
      </c>
      <c r="N75" s="33">
        <v>0.13800000000000001</v>
      </c>
      <c r="O75" s="31">
        <v>29</v>
      </c>
      <c r="P75" s="31" t="s">
        <v>884</v>
      </c>
      <c r="Q75" s="31">
        <v>0.66</v>
      </c>
      <c r="R75" s="31">
        <f t="shared" si="2"/>
        <v>1</v>
      </c>
      <c r="S75" s="31">
        <v>5</v>
      </c>
      <c r="T75" s="31">
        <v>3</v>
      </c>
      <c r="U75" s="34" t="s">
        <v>956</v>
      </c>
      <c r="V75" s="34" t="s">
        <v>957</v>
      </c>
      <c r="W75" s="34" t="s">
        <v>958</v>
      </c>
      <c r="X75" s="34" t="s">
        <v>956</v>
      </c>
      <c r="Y75" s="34" t="s">
        <v>959</v>
      </c>
      <c r="Z75" s="34">
        <v>548.14</v>
      </c>
      <c r="AA75" s="34">
        <v>79</v>
      </c>
      <c r="AB75" s="35">
        <v>130</v>
      </c>
    </row>
    <row r="76" spans="1:28">
      <c r="A76" s="29" t="s">
        <v>104</v>
      </c>
      <c r="B76" s="30" t="s">
        <v>105</v>
      </c>
      <c r="C76" s="30" t="s">
        <v>106</v>
      </c>
      <c r="D76" s="30" t="s">
        <v>82</v>
      </c>
      <c r="E76" s="31"/>
      <c r="F76" s="31"/>
      <c r="G76" s="32"/>
      <c r="H76" s="31"/>
      <c r="I76" s="31"/>
      <c r="J76" s="31">
        <v>214</v>
      </c>
      <c r="K76" s="33">
        <v>0.214</v>
      </c>
      <c r="L76" s="32">
        <f t="shared" si="0"/>
        <v>45.795999999999999</v>
      </c>
      <c r="M76" s="31">
        <f t="shared" si="1"/>
        <v>1</v>
      </c>
      <c r="N76" s="33">
        <v>4.2000000000000003E-2</v>
      </c>
      <c r="O76" s="31">
        <v>24</v>
      </c>
      <c r="P76" s="31">
        <v>6.9</v>
      </c>
      <c r="Q76" s="31">
        <v>0</v>
      </c>
      <c r="R76" s="31">
        <f t="shared" si="2"/>
        <v>0</v>
      </c>
      <c r="S76" s="31"/>
      <c r="T76" s="31">
        <v>1</v>
      </c>
      <c r="U76" s="34" t="s">
        <v>956</v>
      </c>
      <c r="V76" s="34" t="s">
        <v>974</v>
      </c>
      <c r="W76" s="34" t="s">
        <v>963</v>
      </c>
      <c r="X76" s="34" t="s">
        <v>956</v>
      </c>
      <c r="Y76" s="34" t="s">
        <v>961</v>
      </c>
      <c r="Z76" s="34">
        <v>347.74</v>
      </c>
      <c r="AA76" s="34">
        <v>37</v>
      </c>
      <c r="AB76" s="35">
        <v>62</v>
      </c>
    </row>
    <row r="77" spans="1:28">
      <c r="A77" s="29" t="s">
        <v>107</v>
      </c>
      <c r="B77" s="30"/>
      <c r="C77" s="30" t="s">
        <v>108</v>
      </c>
      <c r="D77" s="30" t="s">
        <v>109</v>
      </c>
      <c r="E77" s="31"/>
      <c r="F77" s="31"/>
      <c r="G77" s="32"/>
      <c r="H77" s="31"/>
      <c r="I77" s="31"/>
      <c r="J77" s="31">
        <v>621</v>
      </c>
      <c r="K77" s="33">
        <v>1.8919999999999999</v>
      </c>
      <c r="L77" s="32">
        <f t="shared" si="0"/>
        <v>1174.932</v>
      </c>
      <c r="M77" s="31">
        <f t="shared" si="1"/>
        <v>3</v>
      </c>
      <c r="N77" s="33">
        <v>0.52600000000000002</v>
      </c>
      <c r="O77" s="31">
        <v>19</v>
      </c>
      <c r="P77" s="31">
        <v>7.9</v>
      </c>
      <c r="Q77" s="31">
        <v>7.0000000000000007E-2</v>
      </c>
      <c r="R77" s="31">
        <f t="shared" si="2"/>
        <v>1</v>
      </c>
      <c r="S77" s="31"/>
      <c r="T77" s="31">
        <v>2</v>
      </c>
      <c r="U77" s="34" t="s">
        <v>956</v>
      </c>
      <c r="V77" s="34" t="s">
        <v>957</v>
      </c>
      <c r="W77" s="34" t="s">
        <v>958</v>
      </c>
      <c r="X77" s="34" t="s">
        <v>956</v>
      </c>
      <c r="Y77" s="34" t="s">
        <v>964</v>
      </c>
      <c r="Z77" s="34">
        <v>216.09</v>
      </c>
      <c r="AA77" s="34">
        <v>57</v>
      </c>
      <c r="AB77" s="35">
        <v>95</v>
      </c>
    </row>
    <row r="78" spans="1:28">
      <c r="A78" s="29" t="s">
        <v>110</v>
      </c>
      <c r="B78" s="30" t="s">
        <v>879</v>
      </c>
      <c r="C78" s="30" t="s">
        <v>111</v>
      </c>
      <c r="D78" s="30" t="s">
        <v>888</v>
      </c>
      <c r="E78" s="31"/>
      <c r="F78" s="31"/>
      <c r="G78" s="32"/>
      <c r="H78" s="31"/>
      <c r="I78" s="31"/>
      <c r="J78" s="31">
        <v>323</v>
      </c>
      <c r="K78" s="33">
        <v>0.72199999999999998</v>
      </c>
      <c r="L78" s="32">
        <f t="shared" si="0"/>
        <v>233.20599999999999</v>
      </c>
      <c r="M78" s="31">
        <f t="shared" si="1"/>
        <v>2</v>
      </c>
      <c r="N78" s="33">
        <v>0.111</v>
      </c>
      <c r="O78" s="31">
        <v>9</v>
      </c>
      <c r="P78" s="31" t="s">
        <v>884</v>
      </c>
      <c r="Q78" s="31">
        <v>1.27</v>
      </c>
      <c r="R78" s="31">
        <f t="shared" si="2"/>
        <v>1</v>
      </c>
      <c r="S78" s="31">
        <v>9</v>
      </c>
      <c r="T78" s="31">
        <v>2</v>
      </c>
      <c r="U78" s="34" t="s">
        <v>956</v>
      </c>
      <c r="V78" s="34" t="s">
        <v>964</v>
      </c>
      <c r="W78" s="34" t="s">
        <v>958</v>
      </c>
      <c r="X78" s="34" t="s">
        <v>956</v>
      </c>
      <c r="Y78" s="34" t="s">
        <v>959</v>
      </c>
      <c r="Z78" s="34">
        <v>42.21</v>
      </c>
      <c r="AA78" s="34">
        <v>30</v>
      </c>
      <c r="AB78" s="35">
        <v>42</v>
      </c>
    </row>
    <row r="79" spans="1:28">
      <c r="A79" s="29" t="s">
        <v>112</v>
      </c>
      <c r="B79" s="30" t="s">
        <v>910</v>
      </c>
      <c r="C79" s="30" t="s">
        <v>113</v>
      </c>
      <c r="D79" s="30" t="s">
        <v>888</v>
      </c>
      <c r="E79" s="31"/>
      <c r="F79" s="31" t="s">
        <v>903</v>
      </c>
      <c r="G79" s="32">
        <v>7.26</v>
      </c>
      <c r="H79" s="31">
        <f>IF(G79&gt;10,4,IF(G79&gt;5,3,IF(G79&gt;1,2,IF(G79&gt;0.5, 1,0))))</f>
        <v>3</v>
      </c>
      <c r="I79" s="31">
        <v>3</v>
      </c>
      <c r="J79" s="31">
        <v>833</v>
      </c>
      <c r="K79" s="33">
        <v>0.30099999999999999</v>
      </c>
      <c r="L79" s="32">
        <f t="shared" si="0"/>
        <v>250.733</v>
      </c>
      <c r="M79" s="31">
        <f t="shared" si="1"/>
        <v>2</v>
      </c>
      <c r="N79" s="33">
        <v>0.12</v>
      </c>
      <c r="O79" s="31">
        <v>50</v>
      </c>
      <c r="P79" s="31" t="s">
        <v>884</v>
      </c>
      <c r="Q79" s="31">
        <v>6.03</v>
      </c>
      <c r="R79" s="31">
        <f t="shared" si="2"/>
        <v>3</v>
      </c>
      <c r="S79" s="31">
        <v>6</v>
      </c>
      <c r="T79" s="31">
        <v>3</v>
      </c>
      <c r="U79" s="34" t="s">
        <v>956</v>
      </c>
      <c r="V79" s="34" t="s">
        <v>957</v>
      </c>
      <c r="W79" s="34" t="s">
        <v>958</v>
      </c>
      <c r="X79" s="34" t="s">
        <v>956</v>
      </c>
      <c r="Y79" s="34" t="s">
        <v>959</v>
      </c>
      <c r="Z79" s="34">
        <v>731.04</v>
      </c>
      <c r="AA79" s="34">
        <v>83</v>
      </c>
      <c r="AB79" s="35">
        <v>137</v>
      </c>
    </row>
    <row r="80" spans="1:28">
      <c r="A80" s="29" t="s">
        <v>114</v>
      </c>
      <c r="B80" s="30"/>
      <c r="C80" s="30" t="s">
        <v>115</v>
      </c>
      <c r="D80" s="30" t="s">
        <v>888</v>
      </c>
      <c r="E80" s="31"/>
      <c r="F80" s="31"/>
      <c r="G80" s="32"/>
      <c r="H80" s="31"/>
      <c r="I80" s="31">
        <v>2</v>
      </c>
      <c r="J80" s="31"/>
      <c r="K80" s="33"/>
      <c r="L80" s="32"/>
      <c r="M80" s="31"/>
      <c r="N80" s="33"/>
      <c r="O80" s="31"/>
      <c r="P80" s="31"/>
      <c r="Q80" s="31"/>
      <c r="R80" s="31"/>
      <c r="S80" s="31">
        <v>5</v>
      </c>
      <c r="T80" s="31">
        <v>2</v>
      </c>
      <c r="U80" s="34" t="s">
        <v>956</v>
      </c>
      <c r="V80" s="34" t="s">
        <v>1052</v>
      </c>
      <c r="W80" s="34" t="s">
        <v>963</v>
      </c>
      <c r="X80" s="34" t="s">
        <v>1052</v>
      </c>
      <c r="Y80" s="34" t="s">
        <v>1052</v>
      </c>
      <c r="Z80" s="34">
        <v>271.39999999999998</v>
      </c>
      <c r="AA80" s="34">
        <v>41</v>
      </c>
      <c r="AB80" s="35">
        <v>57</v>
      </c>
    </row>
    <row r="81" spans="1:29">
      <c r="A81" s="29" t="s">
        <v>116</v>
      </c>
      <c r="B81" s="30" t="s">
        <v>879</v>
      </c>
      <c r="C81" s="30" t="s">
        <v>117</v>
      </c>
      <c r="D81" s="30" t="s">
        <v>888</v>
      </c>
      <c r="E81" s="31"/>
      <c r="F81" s="31" t="s">
        <v>903</v>
      </c>
      <c r="G81" s="32">
        <v>52.4</v>
      </c>
      <c r="H81" s="31">
        <f>IF(G81&gt;10,4,IF(G81&gt;5,3,IF(G81&gt;1,2,IF(G81&gt;0.5, 1,0))))</f>
        <v>4</v>
      </c>
      <c r="I81" s="31">
        <v>4</v>
      </c>
      <c r="J81" s="31">
        <v>3273</v>
      </c>
      <c r="K81" s="33">
        <v>1.2949999999999999</v>
      </c>
      <c r="L81" s="32">
        <f>J81*K81</f>
        <v>4238.5349999999999</v>
      </c>
      <c r="M81" s="31">
        <f>IF(L81&gt;1500,4,IF(L81&gt;300,3,IF(L81&gt;100,2,IF(L81&gt;20, 1,0))))</f>
        <v>4</v>
      </c>
      <c r="N81" s="33">
        <v>0.45300000000000001</v>
      </c>
      <c r="O81" s="31">
        <v>75</v>
      </c>
      <c r="P81" s="31" t="s">
        <v>884</v>
      </c>
      <c r="Q81" s="31">
        <v>20.71</v>
      </c>
      <c r="R81" s="31">
        <f>IF(Q81&gt;10,4,IF(Q81&gt;4,3,IF(Q81&gt;1.5,2,IF(Q81&gt;0, 1,0))))</f>
        <v>4</v>
      </c>
      <c r="S81" s="31">
        <v>144</v>
      </c>
      <c r="T81" s="31">
        <v>3</v>
      </c>
      <c r="U81" s="34" t="s">
        <v>956</v>
      </c>
      <c r="V81" s="34" t="s">
        <v>957</v>
      </c>
      <c r="W81" s="34" t="s">
        <v>958</v>
      </c>
      <c r="X81" s="34" t="s">
        <v>956</v>
      </c>
      <c r="Y81" s="34" t="s">
        <v>959</v>
      </c>
      <c r="Z81" s="34">
        <v>591.62</v>
      </c>
      <c r="AA81" s="34">
        <v>115</v>
      </c>
      <c r="AB81" s="35">
        <v>230</v>
      </c>
    </row>
    <row r="82" spans="1:29">
      <c r="A82" s="29" t="s">
        <v>118</v>
      </c>
      <c r="B82" s="30" t="s">
        <v>894</v>
      </c>
      <c r="C82" s="30" t="s">
        <v>119</v>
      </c>
      <c r="D82" s="30" t="s">
        <v>888</v>
      </c>
      <c r="E82" s="31"/>
      <c r="F82" s="31"/>
      <c r="G82" s="32"/>
      <c r="H82" s="31"/>
      <c r="I82" s="31">
        <v>3</v>
      </c>
      <c r="J82" s="31">
        <v>115</v>
      </c>
      <c r="K82" s="33">
        <v>0.23599999999999999</v>
      </c>
      <c r="L82" s="32">
        <f>J82*K82</f>
        <v>27.139999999999997</v>
      </c>
      <c r="M82" s="31">
        <f>IF(L82&gt;1500,4,IF(L82&gt;300,3,IF(L82&gt;100,2,IF(L82&gt;20, 1,0))))</f>
        <v>1</v>
      </c>
      <c r="N82" s="33">
        <v>1.9E-2</v>
      </c>
      <c r="O82" s="31">
        <v>52</v>
      </c>
      <c r="P82" s="31">
        <v>5.0999999999999996</v>
      </c>
      <c r="Q82" s="31">
        <v>0.54</v>
      </c>
      <c r="R82" s="31">
        <f>IF(Q82&gt;10,4,IF(Q82&gt;4,3,IF(Q82&gt;1.5,2,IF(Q82&gt;0, 1,0))))</f>
        <v>1</v>
      </c>
      <c r="S82" s="31">
        <v>15</v>
      </c>
      <c r="T82" s="31">
        <v>2</v>
      </c>
      <c r="U82" s="34" t="s">
        <v>956</v>
      </c>
      <c r="V82" s="42">
        <v>0.5</v>
      </c>
      <c r="W82" s="34" t="s">
        <v>963</v>
      </c>
      <c r="X82" s="34" t="s">
        <v>956</v>
      </c>
      <c r="Y82" s="34" t="s">
        <v>965</v>
      </c>
      <c r="Z82" s="34">
        <v>217.06</v>
      </c>
      <c r="AA82" s="34">
        <v>34</v>
      </c>
      <c r="AB82" s="35">
        <v>54</v>
      </c>
    </row>
    <row r="83" spans="1:29">
      <c r="A83" s="29" t="s">
        <v>120</v>
      </c>
      <c r="B83" s="30" t="s">
        <v>879</v>
      </c>
      <c r="C83" s="30" t="s">
        <v>121</v>
      </c>
      <c r="D83" s="30" t="s">
        <v>888</v>
      </c>
      <c r="E83" s="31"/>
      <c r="F83" s="31"/>
      <c r="G83" s="32"/>
      <c r="H83" s="31"/>
      <c r="I83" s="31"/>
      <c r="J83" s="31"/>
      <c r="K83" s="33"/>
      <c r="L83" s="32"/>
      <c r="M83" s="31"/>
      <c r="N83" s="33"/>
      <c r="O83" s="31"/>
      <c r="P83" s="31"/>
      <c r="Q83" s="31"/>
      <c r="R83" s="31"/>
      <c r="S83" s="31">
        <v>1</v>
      </c>
      <c r="T83" s="31">
        <v>1</v>
      </c>
      <c r="U83" s="34" t="s">
        <v>963</v>
      </c>
      <c r="V83" s="34" t="s">
        <v>1052</v>
      </c>
      <c r="W83" s="34" t="s">
        <v>963</v>
      </c>
      <c r="X83" s="34" t="s">
        <v>1052</v>
      </c>
      <c r="Y83" s="34" t="s">
        <v>1052</v>
      </c>
      <c r="Z83" s="34">
        <v>61.59</v>
      </c>
      <c r="AA83" s="34">
        <v>24</v>
      </c>
      <c r="AB83" s="35">
        <v>47</v>
      </c>
    </row>
    <row r="84" spans="1:29">
      <c r="A84" s="29" t="s">
        <v>122</v>
      </c>
      <c r="B84" s="30" t="s">
        <v>879</v>
      </c>
      <c r="C84" s="30" t="s">
        <v>123</v>
      </c>
      <c r="D84" s="30" t="s">
        <v>888</v>
      </c>
      <c r="E84" s="31"/>
      <c r="F84" s="31"/>
      <c r="G84" s="32"/>
      <c r="H84" s="31"/>
      <c r="I84" s="31"/>
      <c r="J84" s="31"/>
      <c r="K84" s="33"/>
      <c r="L84" s="32"/>
      <c r="M84" s="31"/>
      <c r="N84" s="33"/>
      <c r="O84" s="31"/>
      <c r="P84" s="31"/>
      <c r="Q84" s="31"/>
      <c r="R84" s="31"/>
      <c r="S84" s="31"/>
      <c r="T84" s="31">
        <v>2</v>
      </c>
      <c r="U84" s="34" t="s">
        <v>956</v>
      </c>
      <c r="V84" s="34" t="s">
        <v>1052</v>
      </c>
      <c r="W84" s="34" t="s">
        <v>963</v>
      </c>
      <c r="X84" s="34" t="s">
        <v>1052</v>
      </c>
      <c r="Y84" s="34" t="s">
        <v>1052</v>
      </c>
      <c r="Z84" s="34">
        <v>9.4700000000000006</v>
      </c>
      <c r="AA84" s="34">
        <v>7</v>
      </c>
      <c r="AB84" s="35">
        <v>10</v>
      </c>
    </row>
    <row r="85" spans="1:29">
      <c r="A85" s="29" t="s">
        <v>124</v>
      </c>
      <c r="B85" s="30" t="s">
        <v>879</v>
      </c>
      <c r="C85" s="30" t="s">
        <v>125</v>
      </c>
      <c r="D85" s="30" t="s">
        <v>888</v>
      </c>
      <c r="E85" s="31"/>
      <c r="F85" s="31"/>
      <c r="G85" s="32"/>
      <c r="H85" s="31"/>
      <c r="I85" s="31"/>
      <c r="J85" s="31">
        <v>375</v>
      </c>
      <c r="K85" s="33">
        <v>2.25</v>
      </c>
      <c r="L85" s="32">
        <f>J85*K85</f>
        <v>843.75</v>
      </c>
      <c r="M85" s="31">
        <f>IF(L85&gt;1500,4,IF(L85&gt;300,3,IF(L85&gt;100,2,IF(L85&gt;20, 1,0))))</f>
        <v>3</v>
      </c>
      <c r="N85" s="33">
        <v>7.0999999999999994E-2</v>
      </c>
      <c r="O85" s="31">
        <v>14</v>
      </c>
      <c r="P85" s="31">
        <v>6.3</v>
      </c>
      <c r="Q85" s="31"/>
      <c r="R85" s="31"/>
      <c r="S85" s="31">
        <v>8</v>
      </c>
      <c r="T85" s="31">
        <v>3</v>
      </c>
      <c r="U85" s="34" t="s">
        <v>956</v>
      </c>
      <c r="V85" s="34" t="s">
        <v>1052</v>
      </c>
      <c r="W85" s="34" t="s">
        <v>958</v>
      </c>
      <c r="X85" s="34" t="s">
        <v>1052</v>
      </c>
      <c r="Y85" s="34" t="s">
        <v>1052</v>
      </c>
      <c r="Z85" s="34">
        <v>246.27</v>
      </c>
      <c r="AA85" s="34">
        <v>73</v>
      </c>
      <c r="AB85" s="35">
        <v>133</v>
      </c>
    </row>
    <row r="86" spans="1:29">
      <c r="A86" s="29" t="s">
        <v>126</v>
      </c>
      <c r="B86" s="30" t="s">
        <v>879</v>
      </c>
      <c r="C86" s="30" t="s">
        <v>127</v>
      </c>
      <c r="D86" s="30" t="s">
        <v>888</v>
      </c>
      <c r="E86" s="31"/>
      <c r="F86" s="31"/>
      <c r="G86" s="32"/>
      <c r="H86" s="31"/>
      <c r="I86" s="31"/>
      <c r="J86" s="31">
        <v>227</v>
      </c>
      <c r="K86" s="33">
        <v>0.27600000000000002</v>
      </c>
      <c r="L86" s="32">
        <f>J86*K86</f>
        <v>62.652000000000008</v>
      </c>
      <c r="M86" s="31">
        <f>IF(L86&gt;1500,4,IF(L86&gt;300,3,IF(L86&gt;100,2,IF(L86&gt;20, 1,0))))</f>
        <v>1</v>
      </c>
      <c r="N86" s="33">
        <v>2.5999999999999999E-2</v>
      </c>
      <c r="O86" s="31">
        <v>38</v>
      </c>
      <c r="P86" s="31" t="s">
        <v>884</v>
      </c>
      <c r="Q86" s="31">
        <v>2.93</v>
      </c>
      <c r="R86" s="31">
        <f>IF(Q86&gt;10,4,IF(Q86&gt;4,3,IF(Q86&gt;1.5,2,IF(Q86&gt;0, 1,0))))</f>
        <v>2</v>
      </c>
      <c r="S86" s="31">
        <v>2</v>
      </c>
      <c r="T86" s="31">
        <v>2</v>
      </c>
      <c r="U86" s="34" t="s">
        <v>956</v>
      </c>
      <c r="V86" s="34" t="s">
        <v>964</v>
      </c>
      <c r="W86" s="34" t="s">
        <v>958</v>
      </c>
      <c r="X86" s="34" t="s">
        <v>956</v>
      </c>
      <c r="Y86" s="34" t="s">
        <v>959</v>
      </c>
      <c r="Z86" s="34">
        <v>36.26</v>
      </c>
      <c r="AA86" s="34">
        <v>29</v>
      </c>
      <c r="AB86" s="35">
        <v>46</v>
      </c>
    </row>
    <row r="87" spans="1:29">
      <c r="A87" s="29" t="s">
        <v>128</v>
      </c>
      <c r="B87" s="30" t="s">
        <v>875</v>
      </c>
      <c r="C87" s="30" t="s">
        <v>129</v>
      </c>
      <c r="D87" s="30" t="s">
        <v>888</v>
      </c>
      <c r="E87" s="31"/>
      <c r="F87" s="31"/>
      <c r="G87" s="32"/>
      <c r="H87" s="31"/>
      <c r="I87" s="31"/>
      <c r="J87" s="31">
        <v>702</v>
      </c>
      <c r="K87" s="33">
        <v>1.6839999999999999</v>
      </c>
      <c r="L87" s="32">
        <f>J87*K87</f>
        <v>1182.1679999999999</v>
      </c>
      <c r="M87" s="31">
        <f>IF(L87&gt;1500,4,IF(L87&gt;300,3,IF(L87&gt;100,2,IF(L87&gt;20, 1,0))))</f>
        <v>3</v>
      </c>
      <c r="N87" s="33">
        <v>0.10299999999999999</v>
      </c>
      <c r="O87" s="31">
        <v>29</v>
      </c>
      <c r="P87" s="31">
        <v>8.5</v>
      </c>
      <c r="Q87" s="31">
        <v>0</v>
      </c>
      <c r="R87" s="31">
        <f>IF(Q87&gt;10,4,IF(Q87&gt;4,3,IF(Q87&gt;1.5,2,IF(Q87&gt;0, 1,0))))</f>
        <v>0</v>
      </c>
      <c r="S87" s="31"/>
      <c r="T87" s="31">
        <v>2</v>
      </c>
      <c r="U87" s="34" t="s">
        <v>956</v>
      </c>
      <c r="V87" s="34" t="s">
        <v>1052</v>
      </c>
      <c r="W87" s="34" t="s">
        <v>958</v>
      </c>
      <c r="X87" s="34" t="s">
        <v>1052</v>
      </c>
      <c r="Y87" s="34" t="s">
        <v>1052</v>
      </c>
      <c r="Z87" s="34">
        <v>126.29</v>
      </c>
      <c r="AA87" s="34">
        <v>50</v>
      </c>
      <c r="AB87" s="35">
        <v>86</v>
      </c>
    </row>
    <row r="88" spans="1:29">
      <c r="A88" s="29" t="s">
        <v>130</v>
      </c>
      <c r="B88" s="30"/>
      <c r="C88" s="30" t="s">
        <v>131</v>
      </c>
      <c r="D88" s="30" t="s">
        <v>888</v>
      </c>
      <c r="E88" s="31"/>
      <c r="F88" s="31"/>
      <c r="G88" s="32"/>
      <c r="H88" s="31"/>
      <c r="I88" s="31"/>
      <c r="J88" s="31"/>
      <c r="K88" s="33"/>
      <c r="L88" s="32"/>
      <c r="M88" s="31"/>
      <c r="N88" s="33"/>
      <c r="O88" s="31"/>
      <c r="P88" s="31"/>
      <c r="Q88" s="31">
        <v>0</v>
      </c>
      <c r="R88" s="31">
        <f>IF(Q88&gt;10,4,IF(Q88&gt;4,3,IF(Q88&gt;1.5,2,IF(Q88&gt;0, 1,0))))</f>
        <v>0</v>
      </c>
      <c r="S88" s="31">
        <v>1</v>
      </c>
      <c r="T88" s="31">
        <v>1</v>
      </c>
      <c r="U88" s="34" t="s">
        <v>956</v>
      </c>
      <c r="V88" s="34" t="s">
        <v>1052</v>
      </c>
      <c r="W88" s="34" t="s">
        <v>963</v>
      </c>
      <c r="X88" s="34" t="s">
        <v>1052</v>
      </c>
      <c r="Y88" s="34" t="s">
        <v>1052</v>
      </c>
      <c r="Z88" s="34">
        <v>79.88</v>
      </c>
      <c r="AA88" s="34">
        <v>25</v>
      </c>
      <c r="AB88" s="35">
        <v>32</v>
      </c>
    </row>
    <row r="89" spans="1:29">
      <c r="A89" s="29" t="s">
        <v>132</v>
      </c>
      <c r="B89" s="30" t="s">
        <v>894</v>
      </c>
      <c r="C89" s="30" t="s">
        <v>133</v>
      </c>
      <c r="D89" s="30" t="s">
        <v>888</v>
      </c>
      <c r="E89" s="31"/>
      <c r="F89" s="31"/>
      <c r="G89" s="32"/>
      <c r="H89" s="31"/>
      <c r="I89" s="31"/>
      <c r="J89" s="31"/>
      <c r="K89" s="33"/>
      <c r="L89" s="32"/>
      <c r="M89" s="31"/>
      <c r="N89" s="33"/>
      <c r="O89" s="31"/>
      <c r="P89" s="31"/>
      <c r="Q89" s="31"/>
      <c r="R89" s="31"/>
      <c r="S89" s="31"/>
      <c r="T89" s="31">
        <v>1</v>
      </c>
      <c r="U89" s="34" t="s">
        <v>956</v>
      </c>
      <c r="V89" s="34" t="s">
        <v>1052</v>
      </c>
      <c r="W89" s="34" t="s">
        <v>963</v>
      </c>
      <c r="X89" s="34" t="s">
        <v>1052</v>
      </c>
      <c r="Y89" s="34" t="s">
        <v>1052</v>
      </c>
      <c r="Z89" s="34">
        <v>165.5</v>
      </c>
      <c r="AA89" s="34">
        <v>37</v>
      </c>
      <c r="AB89" s="35">
        <v>53</v>
      </c>
    </row>
    <row r="90" spans="1:29">
      <c r="A90" s="29" t="s">
        <v>134</v>
      </c>
      <c r="B90" s="30" t="s">
        <v>875</v>
      </c>
      <c r="C90" s="30" t="s">
        <v>135</v>
      </c>
      <c r="D90" s="30" t="s">
        <v>888</v>
      </c>
      <c r="E90" s="31"/>
      <c r="F90" s="31"/>
      <c r="G90" s="32"/>
      <c r="H90" s="31"/>
      <c r="I90" s="31"/>
      <c r="J90" s="31"/>
      <c r="K90" s="33"/>
      <c r="L90" s="32"/>
      <c r="M90" s="31"/>
      <c r="N90" s="33"/>
      <c r="O90" s="31"/>
      <c r="P90" s="31"/>
      <c r="Q90" s="31"/>
      <c r="R90" s="31"/>
      <c r="S90" s="31">
        <v>2</v>
      </c>
      <c r="T90" s="31">
        <v>2</v>
      </c>
      <c r="U90" s="34" t="s">
        <v>956</v>
      </c>
      <c r="V90" s="42">
        <v>0.4</v>
      </c>
      <c r="W90" s="34" t="s">
        <v>963</v>
      </c>
      <c r="X90" s="34" t="s">
        <v>956</v>
      </c>
      <c r="Y90" s="34" t="s">
        <v>957</v>
      </c>
      <c r="Z90" s="34">
        <v>149.15</v>
      </c>
      <c r="AA90" s="34">
        <v>30</v>
      </c>
      <c r="AB90" s="35">
        <v>46</v>
      </c>
      <c r="AC90" s="8"/>
    </row>
    <row r="91" spans="1:29">
      <c r="A91" s="29" t="s">
        <v>136</v>
      </c>
      <c r="B91" s="30" t="s">
        <v>914</v>
      </c>
      <c r="C91" s="30" t="s">
        <v>137</v>
      </c>
      <c r="D91" s="30" t="s">
        <v>888</v>
      </c>
      <c r="E91" s="31"/>
      <c r="F91" s="31"/>
      <c r="G91" s="32">
        <v>10.74</v>
      </c>
      <c r="H91" s="31">
        <f>IF(G91&gt;10,4,IF(G91&gt;5,3,IF(G91&gt;1,2,IF(G91&gt;0.5, 1,0))))</f>
        <v>4</v>
      </c>
      <c r="I91" s="31">
        <v>3</v>
      </c>
      <c r="J91" s="31">
        <v>464</v>
      </c>
      <c r="K91" s="33">
        <v>0.46300000000000002</v>
      </c>
      <c r="L91" s="32">
        <f>J91*K91</f>
        <v>214.83200000000002</v>
      </c>
      <c r="M91" s="31">
        <f>IF(L91&gt;1500,4,IF(L91&gt;300,3,IF(L91&gt;100,2,IF(L91&gt;20, 1,0))))</f>
        <v>2</v>
      </c>
      <c r="N91" s="33">
        <v>0.112</v>
      </c>
      <c r="O91" s="31">
        <v>116</v>
      </c>
      <c r="P91" s="31">
        <v>6.2</v>
      </c>
      <c r="Q91" s="31">
        <v>22.43</v>
      </c>
      <c r="R91" s="31">
        <f>IF(Q91&gt;10,4,IF(Q91&gt;4,3,IF(Q91&gt;1.5,2,IF(Q91&gt;0, 1,0))))</f>
        <v>4</v>
      </c>
      <c r="S91" s="31">
        <v>18</v>
      </c>
      <c r="T91" s="31">
        <v>3</v>
      </c>
      <c r="U91" s="34" t="s">
        <v>956</v>
      </c>
      <c r="V91" s="34" t="s">
        <v>1052</v>
      </c>
      <c r="W91" s="34" t="s">
        <v>958</v>
      </c>
      <c r="X91" s="34" t="s">
        <v>1052</v>
      </c>
      <c r="Y91" s="34" t="s">
        <v>1052</v>
      </c>
      <c r="Z91" s="34">
        <v>34.15</v>
      </c>
      <c r="AA91" s="34">
        <v>16</v>
      </c>
      <c r="AB91" s="35">
        <v>37</v>
      </c>
    </row>
    <row r="92" spans="1:29">
      <c r="A92" s="29" t="s">
        <v>138</v>
      </c>
      <c r="B92" s="30" t="s">
        <v>139</v>
      </c>
      <c r="C92" s="30" t="s">
        <v>140</v>
      </c>
      <c r="D92" s="30" t="s">
        <v>888</v>
      </c>
      <c r="E92" s="31"/>
      <c r="F92" s="31"/>
      <c r="G92" s="32">
        <v>5.85</v>
      </c>
      <c r="H92" s="31">
        <f>IF(G92&gt;10,4,IF(G92&gt;5,3,IF(G92&gt;1,2,IF(G92&gt;0.5, 1,0))))</f>
        <v>3</v>
      </c>
      <c r="I92" s="31">
        <v>4</v>
      </c>
      <c r="J92" s="31">
        <v>652</v>
      </c>
      <c r="K92" s="33">
        <v>0.46300000000000002</v>
      </c>
      <c r="L92" s="32">
        <f>J92*K92</f>
        <v>301.87600000000003</v>
      </c>
      <c r="M92" s="31">
        <f>IF(L92&gt;1500,4,IF(L92&gt;300,3,IF(L92&gt;100,2,IF(L92&gt;20, 1,0))))</f>
        <v>3</v>
      </c>
      <c r="N92" s="33">
        <v>0.17599999999999999</v>
      </c>
      <c r="O92" s="31">
        <v>51</v>
      </c>
      <c r="P92" s="31">
        <v>8.5</v>
      </c>
      <c r="Q92" s="31">
        <v>22.43</v>
      </c>
      <c r="R92" s="31">
        <f>IF(Q92&gt;10,4,IF(Q92&gt;4,3,IF(Q92&gt;1.5,2,IF(Q92&gt;0, 1,0))))</f>
        <v>4</v>
      </c>
      <c r="S92" s="31">
        <v>19</v>
      </c>
      <c r="T92" s="31">
        <v>3</v>
      </c>
      <c r="U92" s="34" t="s">
        <v>956</v>
      </c>
      <c r="V92" s="34" t="s">
        <v>961</v>
      </c>
      <c r="W92" s="34" t="s">
        <v>958</v>
      </c>
      <c r="X92" s="34" t="s">
        <v>956</v>
      </c>
      <c r="Y92" s="34" t="s">
        <v>957</v>
      </c>
      <c r="Z92" s="34">
        <v>742.92</v>
      </c>
      <c r="AA92" s="34">
        <v>65</v>
      </c>
      <c r="AB92" s="35">
        <v>104</v>
      </c>
    </row>
    <row r="93" spans="1:29">
      <c r="A93" s="29" t="s">
        <v>141</v>
      </c>
      <c r="B93" s="30" t="s">
        <v>142</v>
      </c>
      <c r="C93" s="30" t="s">
        <v>143</v>
      </c>
      <c r="D93" s="30" t="s">
        <v>888</v>
      </c>
      <c r="E93" s="31"/>
      <c r="F93" s="31"/>
      <c r="G93" s="32"/>
      <c r="H93" s="31"/>
      <c r="I93" s="31"/>
      <c r="J93" s="31"/>
      <c r="K93" s="33"/>
      <c r="L93" s="32"/>
      <c r="M93" s="31"/>
      <c r="N93" s="33"/>
      <c r="O93" s="31"/>
      <c r="P93" s="31"/>
      <c r="Q93" s="31"/>
      <c r="R93" s="31"/>
      <c r="S93" s="31">
        <v>4</v>
      </c>
      <c r="T93" s="31">
        <v>2</v>
      </c>
      <c r="U93" s="34" t="s">
        <v>963</v>
      </c>
      <c r="V93" s="34" t="s">
        <v>961</v>
      </c>
      <c r="W93" s="34" t="s">
        <v>963</v>
      </c>
      <c r="X93" s="34" t="s">
        <v>956</v>
      </c>
      <c r="Y93" s="34" t="s">
        <v>959</v>
      </c>
      <c r="Z93" s="34">
        <v>165.75</v>
      </c>
      <c r="AA93" s="34">
        <v>47</v>
      </c>
      <c r="AB93" s="35">
        <v>101</v>
      </c>
    </row>
    <row r="94" spans="1:29">
      <c r="A94" s="29" t="s">
        <v>144</v>
      </c>
      <c r="B94" s="30" t="s">
        <v>879</v>
      </c>
      <c r="C94" s="30" t="s">
        <v>145</v>
      </c>
      <c r="D94" s="30" t="s">
        <v>888</v>
      </c>
      <c r="E94" s="31" t="s">
        <v>903</v>
      </c>
      <c r="F94" s="31" t="s">
        <v>903</v>
      </c>
      <c r="G94" s="32">
        <v>73.47</v>
      </c>
      <c r="H94" s="31">
        <f>IF(G94&gt;10,4,IF(G94&gt;5,3,IF(G94&gt;1,2,IF(G94&gt;0.5, 1,0))))</f>
        <v>4</v>
      </c>
      <c r="I94" s="31">
        <v>4</v>
      </c>
      <c r="J94" s="31">
        <v>9771</v>
      </c>
      <c r="K94" s="33">
        <v>2.2149999999999999</v>
      </c>
      <c r="L94" s="32">
        <f>J94*K94</f>
        <v>21642.764999999999</v>
      </c>
      <c r="M94" s="31">
        <f>IF(L94&gt;1500,4,IF(L94&gt;300,3,IF(L94&gt;100,2,IF(L94&gt;20, 1,0))))</f>
        <v>4</v>
      </c>
      <c r="N94" s="33">
        <v>0.47499999999999998</v>
      </c>
      <c r="O94" s="31">
        <v>61</v>
      </c>
      <c r="P94" s="31" t="s">
        <v>884</v>
      </c>
      <c r="Q94" s="31">
        <v>96.78</v>
      </c>
      <c r="R94" s="31">
        <f>IF(Q94&gt;10,4,IF(Q94&gt;4,3,IF(Q94&gt;1.5,2,IF(Q94&gt;0, 1,0))))</f>
        <v>4</v>
      </c>
      <c r="S94" s="31">
        <v>40</v>
      </c>
      <c r="T94" s="31">
        <v>4</v>
      </c>
      <c r="U94" s="34" t="s">
        <v>956</v>
      </c>
      <c r="V94" s="34" t="s">
        <v>965</v>
      </c>
      <c r="W94" s="34" t="s">
        <v>958</v>
      </c>
      <c r="X94" s="34" t="s">
        <v>956</v>
      </c>
      <c r="Y94" s="34" t="s">
        <v>959</v>
      </c>
      <c r="Z94" s="34">
        <v>3388.69</v>
      </c>
      <c r="AA94" s="34">
        <v>240</v>
      </c>
      <c r="AB94" s="35">
        <v>472</v>
      </c>
      <c r="AC94" s="8"/>
    </row>
    <row r="95" spans="1:29">
      <c r="A95" s="29" t="s">
        <v>146</v>
      </c>
      <c r="B95" s="30" t="s">
        <v>879</v>
      </c>
      <c r="C95" s="30" t="s">
        <v>147</v>
      </c>
      <c r="D95" s="30" t="s">
        <v>888</v>
      </c>
      <c r="E95" s="31"/>
      <c r="F95" s="31"/>
      <c r="G95" s="32"/>
      <c r="H95" s="31"/>
      <c r="I95" s="31">
        <v>3</v>
      </c>
      <c r="J95" s="31"/>
      <c r="K95" s="33"/>
      <c r="L95" s="32"/>
      <c r="M95" s="31"/>
      <c r="N95" s="33"/>
      <c r="O95" s="31"/>
      <c r="P95" s="31"/>
      <c r="Q95" s="31"/>
      <c r="R95" s="31"/>
      <c r="S95" s="31">
        <v>6</v>
      </c>
      <c r="T95" s="31">
        <v>3</v>
      </c>
      <c r="U95" s="34" t="s">
        <v>956</v>
      </c>
      <c r="V95" s="34" t="s">
        <v>1052</v>
      </c>
      <c r="W95" s="34" t="s">
        <v>963</v>
      </c>
      <c r="X95" s="34" t="s">
        <v>1052</v>
      </c>
      <c r="Y95" s="34" t="s">
        <v>1052</v>
      </c>
      <c r="Z95" s="34">
        <v>2284.1799999999998</v>
      </c>
      <c r="AA95" s="34">
        <v>147</v>
      </c>
      <c r="AB95" s="35">
        <v>273</v>
      </c>
      <c r="AC95" s="8"/>
    </row>
    <row r="96" spans="1:29">
      <c r="A96" s="29" t="s">
        <v>148</v>
      </c>
      <c r="B96" s="30" t="s">
        <v>879</v>
      </c>
      <c r="C96" s="30" t="s">
        <v>149</v>
      </c>
      <c r="D96" s="30" t="s">
        <v>888</v>
      </c>
      <c r="E96" s="31"/>
      <c r="F96" s="31" t="s">
        <v>903</v>
      </c>
      <c r="G96" s="32">
        <v>18.18</v>
      </c>
      <c r="H96" s="31">
        <f>IF(G96&gt;10,4,IF(G96&gt;5,3,IF(G96&gt;1,2,IF(G96&gt;0.5, 1,0))))</f>
        <v>4</v>
      </c>
      <c r="I96" s="31"/>
      <c r="J96" s="31">
        <v>934</v>
      </c>
      <c r="K96" s="33">
        <v>0.48299999999999998</v>
      </c>
      <c r="L96" s="32">
        <f>J96*K96</f>
        <v>451.12200000000001</v>
      </c>
      <c r="M96" s="31">
        <f>IF(L96&gt;1500,4,IF(L96&gt;300,3,IF(L96&gt;100,2,IF(L96&gt;20, 1,0))))</f>
        <v>3</v>
      </c>
      <c r="N96" s="33">
        <v>6.0999999999999999E-2</v>
      </c>
      <c r="O96" s="31">
        <v>33</v>
      </c>
      <c r="P96" s="31" t="s">
        <v>884</v>
      </c>
      <c r="Q96" s="31">
        <v>4.5599999999999996</v>
      </c>
      <c r="R96" s="31">
        <f>IF(Q96&gt;10,4,IF(Q96&gt;4,3,IF(Q96&gt;1.5,2,IF(Q96&gt;0, 1,0))))</f>
        <v>3</v>
      </c>
      <c r="S96" s="31">
        <v>55</v>
      </c>
      <c r="T96" s="31">
        <v>3</v>
      </c>
      <c r="U96" s="34" t="s">
        <v>956</v>
      </c>
      <c r="V96" s="34" t="s">
        <v>975</v>
      </c>
      <c r="W96" s="34" t="s">
        <v>958</v>
      </c>
      <c r="X96" s="34" t="s">
        <v>956</v>
      </c>
      <c r="Y96" s="34" t="s">
        <v>959</v>
      </c>
      <c r="Z96" s="34">
        <v>624.04999999999995</v>
      </c>
      <c r="AA96" s="34">
        <v>83</v>
      </c>
      <c r="AB96" s="35">
        <v>182</v>
      </c>
    </row>
    <row r="97" spans="1:28">
      <c r="A97" s="29" t="s">
        <v>150</v>
      </c>
      <c r="B97" s="30" t="s">
        <v>914</v>
      </c>
      <c r="C97" s="30" t="s">
        <v>151</v>
      </c>
      <c r="D97" s="30" t="s">
        <v>888</v>
      </c>
      <c r="E97" s="31"/>
      <c r="F97" s="31"/>
      <c r="G97" s="32"/>
      <c r="H97" s="31"/>
      <c r="I97" s="31"/>
      <c r="J97" s="31">
        <v>67</v>
      </c>
      <c r="K97" s="33">
        <v>0.26700000000000002</v>
      </c>
      <c r="L97" s="32">
        <f>J97*K97</f>
        <v>17.888999999999999</v>
      </c>
      <c r="M97" s="31">
        <f>IF(L97&gt;1500,4,IF(L97&gt;300,3,IF(L97&gt;100,2,IF(L97&gt;20, 1,0))))</f>
        <v>0</v>
      </c>
      <c r="N97" s="33">
        <v>0</v>
      </c>
      <c r="O97" s="31">
        <v>20</v>
      </c>
      <c r="P97" s="31"/>
      <c r="Q97" s="31"/>
      <c r="R97" s="31"/>
      <c r="S97" s="31">
        <v>1</v>
      </c>
      <c r="T97" s="31">
        <v>1</v>
      </c>
      <c r="U97" s="34" t="s">
        <v>956</v>
      </c>
      <c r="V97" s="42">
        <v>0.4</v>
      </c>
      <c r="W97" s="34" t="s">
        <v>963</v>
      </c>
      <c r="X97" s="34" t="s">
        <v>956</v>
      </c>
      <c r="Y97" s="34" t="s">
        <v>959</v>
      </c>
      <c r="Z97" s="34">
        <v>17.77</v>
      </c>
      <c r="AA97" s="34">
        <v>31</v>
      </c>
      <c r="AB97" s="35">
        <v>48</v>
      </c>
    </row>
    <row r="98" spans="1:28">
      <c r="A98" s="29" t="s">
        <v>152</v>
      </c>
      <c r="B98" s="30" t="s">
        <v>894</v>
      </c>
      <c r="C98" s="30" t="s">
        <v>153</v>
      </c>
      <c r="D98" s="30" t="s">
        <v>888</v>
      </c>
      <c r="E98" s="31"/>
      <c r="F98" s="31"/>
      <c r="G98" s="32">
        <v>0.93</v>
      </c>
      <c r="H98" s="31">
        <f>IF(G98&gt;10,4,IF(G98&gt;5,3,IF(G98&gt;1,2,IF(G98&gt;0.5, 1,0))))</f>
        <v>1</v>
      </c>
      <c r="I98" s="31"/>
      <c r="J98" s="31">
        <v>407</v>
      </c>
      <c r="K98" s="33">
        <v>0.47299999999999998</v>
      </c>
      <c r="L98" s="32">
        <f>J98*K98</f>
        <v>192.511</v>
      </c>
      <c r="M98" s="31">
        <f>IF(L98&gt;1500,4,IF(L98&gt;300,3,IF(L98&gt;100,2,IF(L98&gt;20, 1,0))))</f>
        <v>2</v>
      </c>
      <c r="N98" s="33">
        <v>0.185</v>
      </c>
      <c r="O98" s="31">
        <v>54</v>
      </c>
      <c r="P98" s="31">
        <v>6.9</v>
      </c>
      <c r="Q98" s="31">
        <v>0.35</v>
      </c>
      <c r="R98" s="31">
        <f>IF(Q98&gt;10,4,IF(Q98&gt;4,3,IF(Q98&gt;1.5,2,IF(Q98&gt;0, 1,0))))</f>
        <v>1</v>
      </c>
      <c r="S98" s="31">
        <v>2</v>
      </c>
      <c r="T98" s="31">
        <v>3</v>
      </c>
      <c r="U98" s="34" t="s">
        <v>956</v>
      </c>
      <c r="V98" s="43" t="s">
        <v>964</v>
      </c>
      <c r="W98" s="34" t="s">
        <v>958</v>
      </c>
      <c r="X98" s="34" t="s">
        <v>956</v>
      </c>
      <c r="Y98" s="34" t="s">
        <v>959</v>
      </c>
      <c r="Z98" s="34">
        <v>514.05999999999995</v>
      </c>
      <c r="AA98" s="34">
        <v>58</v>
      </c>
      <c r="AB98" s="35">
        <v>82</v>
      </c>
    </row>
    <row r="99" spans="1:28">
      <c r="A99" s="29" t="s">
        <v>154</v>
      </c>
      <c r="B99" s="30" t="s">
        <v>914</v>
      </c>
      <c r="C99" s="30" t="s">
        <v>155</v>
      </c>
      <c r="D99" s="30" t="s">
        <v>888</v>
      </c>
      <c r="E99" s="31"/>
      <c r="F99" s="31"/>
      <c r="G99" s="32"/>
      <c r="H99" s="31"/>
      <c r="I99" s="31"/>
      <c r="J99" s="31"/>
      <c r="K99" s="33"/>
      <c r="L99" s="32"/>
      <c r="M99" s="31"/>
      <c r="N99" s="33"/>
      <c r="O99" s="31"/>
      <c r="P99" s="31"/>
      <c r="Q99" s="31"/>
      <c r="R99" s="31"/>
      <c r="S99" s="31"/>
      <c r="T99" s="31">
        <v>1</v>
      </c>
      <c r="U99" s="34" t="s">
        <v>956</v>
      </c>
      <c r="V99" s="34" t="s">
        <v>1052</v>
      </c>
      <c r="W99" s="34" t="s">
        <v>963</v>
      </c>
      <c r="X99" s="34" t="s">
        <v>1052</v>
      </c>
      <c r="Y99" s="34" t="s">
        <v>1052</v>
      </c>
      <c r="Z99" s="34">
        <v>108.87</v>
      </c>
      <c r="AA99" s="34">
        <v>19</v>
      </c>
      <c r="AB99" s="35">
        <v>34</v>
      </c>
    </row>
    <row r="100" spans="1:28">
      <c r="A100" s="29" t="s">
        <v>156</v>
      </c>
      <c r="B100" s="30" t="s">
        <v>875</v>
      </c>
      <c r="C100" s="30" t="s">
        <v>157</v>
      </c>
      <c r="D100" s="30" t="s">
        <v>888</v>
      </c>
      <c r="E100" s="31"/>
      <c r="F100" s="31"/>
      <c r="G100" s="32"/>
      <c r="H100" s="31"/>
      <c r="I100" s="31">
        <v>3</v>
      </c>
      <c r="J100" s="31"/>
      <c r="K100" s="33"/>
      <c r="L100" s="32"/>
      <c r="M100" s="31"/>
      <c r="N100" s="33"/>
      <c r="O100" s="31"/>
      <c r="P100" s="31"/>
      <c r="Q100" s="31"/>
      <c r="R100" s="31"/>
      <c r="S100" s="31"/>
      <c r="T100" s="31">
        <v>2</v>
      </c>
      <c r="U100" s="34" t="s">
        <v>956</v>
      </c>
      <c r="V100" s="34" t="s">
        <v>964</v>
      </c>
      <c r="W100" s="34" t="s">
        <v>963</v>
      </c>
      <c r="X100" s="34" t="s">
        <v>956</v>
      </c>
      <c r="Y100" s="34" t="s">
        <v>959</v>
      </c>
      <c r="Z100" s="34">
        <v>355.77</v>
      </c>
      <c r="AA100" s="34">
        <v>40</v>
      </c>
      <c r="AB100" s="35">
        <v>72</v>
      </c>
    </row>
    <row r="101" spans="1:28">
      <c r="A101" s="29" t="s">
        <v>158</v>
      </c>
      <c r="B101" s="30" t="s">
        <v>894</v>
      </c>
      <c r="C101" s="30" t="s">
        <v>159</v>
      </c>
      <c r="D101" s="30" t="s">
        <v>888</v>
      </c>
      <c r="E101" s="31"/>
      <c r="F101" s="31" t="s">
        <v>903</v>
      </c>
      <c r="G101" s="32">
        <v>20.079999999999998</v>
      </c>
      <c r="H101" s="31">
        <f>IF(G101&gt;10,4,IF(G101&gt;5,3,IF(G101&gt;1,2,IF(G101&gt;0.5, 1,0))))</f>
        <v>4</v>
      </c>
      <c r="I101" s="31">
        <v>4</v>
      </c>
      <c r="J101" s="31">
        <v>1378</v>
      </c>
      <c r="K101" s="33">
        <v>0.33700000000000002</v>
      </c>
      <c r="L101" s="32">
        <f>J101*K101</f>
        <v>464.38600000000002</v>
      </c>
      <c r="M101" s="31">
        <f>IF(L101&gt;1500,4,IF(L101&gt;300,3,IF(L101&gt;100,2,IF(L101&gt;20, 1,0))))</f>
        <v>3</v>
      </c>
      <c r="N101" s="33">
        <v>5.8999999999999997E-2</v>
      </c>
      <c r="O101" s="31">
        <v>222</v>
      </c>
      <c r="P101" s="31">
        <v>7.8</v>
      </c>
      <c r="Q101" s="31">
        <v>18.73</v>
      </c>
      <c r="R101" s="31">
        <f>IF(Q101&gt;10,4,IF(Q101&gt;4,3,IF(Q101&gt;1.5,2,IF(Q101&gt;0, 1,0))))</f>
        <v>4</v>
      </c>
      <c r="S101" s="31">
        <v>74</v>
      </c>
      <c r="T101" s="31">
        <v>3</v>
      </c>
      <c r="U101" s="34" t="s">
        <v>956</v>
      </c>
      <c r="V101" s="34" t="s">
        <v>961</v>
      </c>
      <c r="W101" s="34" t="s">
        <v>958</v>
      </c>
      <c r="X101" s="34" t="s">
        <v>956</v>
      </c>
      <c r="Y101" s="34" t="s">
        <v>959</v>
      </c>
      <c r="Z101" s="34">
        <v>1170.3800000000001</v>
      </c>
      <c r="AA101" s="34">
        <v>75</v>
      </c>
      <c r="AB101" s="35">
        <v>121</v>
      </c>
    </row>
    <row r="102" spans="1:28">
      <c r="A102" s="29" t="s">
        <v>160</v>
      </c>
      <c r="B102" s="30" t="s">
        <v>139</v>
      </c>
      <c r="C102" s="30" t="s">
        <v>161</v>
      </c>
      <c r="D102" s="30" t="s">
        <v>162</v>
      </c>
      <c r="E102" s="31"/>
      <c r="F102" s="31"/>
      <c r="G102" s="32"/>
      <c r="H102" s="31"/>
      <c r="I102" s="31"/>
      <c r="J102" s="31">
        <v>136</v>
      </c>
      <c r="K102" s="33">
        <v>0.35499999999999998</v>
      </c>
      <c r="L102" s="32">
        <f>J102*K102</f>
        <v>48.28</v>
      </c>
      <c r="M102" s="31">
        <f>IF(L102&gt;1500,4,IF(L102&gt;300,3,IF(L102&gt;100,2,IF(L102&gt;20, 1,0))))</f>
        <v>1</v>
      </c>
      <c r="N102" s="33">
        <v>1.6</v>
      </c>
      <c r="O102" s="31">
        <v>5</v>
      </c>
      <c r="P102" s="31">
        <v>8</v>
      </c>
      <c r="Q102" s="31">
        <v>0.78</v>
      </c>
      <c r="R102" s="31">
        <f>IF(Q102&gt;10,4,IF(Q102&gt;4,3,IF(Q102&gt;1.5,2,IF(Q102&gt;0, 1,0))))</f>
        <v>1</v>
      </c>
      <c r="S102" s="31">
        <v>5</v>
      </c>
      <c r="T102" s="31">
        <v>1</v>
      </c>
      <c r="U102" s="34" t="s">
        <v>956</v>
      </c>
      <c r="V102" s="34" t="s">
        <v>1052</v>
      </c>
      <c r="W102" s="34" t="s">
        <v>958</v>
      </c>
      <c r="X102" s="34" t="s">
        <v>1052</v>
      </c>
      <c r="Y102" s="34" t="s">
        <v>1052</v>
      </c>
      <c r="Z102" s="34">
        <v>35.26</v>
      </c>
      <c r="AA102" s="34">
        <v>35</v>
      </c>
      <c r="AB102" s="35">
        <v>58</v>
      </c>
    </row>
    <row r="103" spans="1:28">
      <c r="A103" s="29" t="s">
        <v>163</v>
      </c>
      <c r="B103" s="30" t="s">
        <v>879</v>
      </c>
      <c r="C103" s="30" t="s">
        <v>164</v>
      </c>
      <c r="D103" s="30" t="s">
        <v>74</v>
      </c>
      <c r="E103" s="31"/>
      <c r="F103" s="31"/>
      <c r="G103" s="32"/>
      <c r="H103" s="31"/>
      <c r="I103" s="31"/>
      <c r="J103" s="31"/>
      <c r="K103" s="33"/>
      <c r="L103" s="32"/>
      <c r="M103" s="31"/>
      <c r="N103" s="33"/>
      <c r="O103" s="31"/>
      <c r="P103" s="31"/>
      <c r="Q103" s="31"/>
      <c r="R103" s="31"/>
      <c r="S103" s="31">
        <v>2</v>
      </c>
      <c r="T103" s="31">
        <v>2</v>
      </c>
      <c r="U103" s="34" t="s">
        <v>1053</v>
      </c>
      <c r="V103" s="34" t="s">
        <v>1052</v>
      </c>
      <c r="W103" s="34" t="s">
        <v>1053</v>
      </c>
      <c r="X103" s="34" t="s">
        <v>1052</v>
      </c>
      <c r="Y103" s="34" t="s">
        <v>1052</v>
      </c>
      <c r="Z103" s="34">
        <v>139.91999999999999</v>
      </c>
      <c r="AA103" s="34">
        <v>43</v>
      </c>
      <c r="AB103" s="35">
        <v>87</v>
      </c>
    </row>
    <row r="104" spans="1:28">
      <c r="A104" s="29" t="s">
        <v>165</v>
      </c>
      <c r="B104" s="30" t="s">
        <v>879</v>
      </c>
      <c r="C104" s="30" t="s">
        <v>166</v>
      </c>
      <c r="D104" s="30" t="s">
        <v>888</v>
      </c>
      <c r="E104" s="31"/>
      <c r="F104" s="31"/>
      <c r="G104" s="32"/>
      <c r="H104" s="31"/>
      <c r="I104" s="31"/>
      <c r="J104" s="31">
        <v>193</v>
      </c>
      <c r="K104" s="33">
        <v>0.36699999999999999</v>
      </c>
      <c r="L104" s="32">
        <f>J104*K104</f>
        <v>70.831000000000003</v>
      </c>
      <c r="M104" s="31">
        <f>IF(L104&gt;1500,4,IF(L104&gt;300,3,IF(L104&gt;100,2,IF(L104&gt;20, 1,0))))</f>
        <v>1</v>
      </c>
      <c r="N104" s="33">
        <v>0.14799999999999999</v>
      </c>
      <c r="O104" s="31">
        <v>27</v>
      </c>
      <c r="P104" s="31">
        <v>4.5</v>
      </c>
      <c r="Q104" s="31"/>
      <c r="R104" s="31"/>
      <c r="S104" s="31">
        <v>6</v>
      </c>
      <c r="T104" s="31">
        <v>1</v>
      </c>
      <c r="U104" s="34" t="s">
        <v>956</v>
      </c>
      <c r="V104" s="34" t="s">
        <v>1052</v>
      </c>
      <c r="W104" s="34" t="s">
        <v>963</v>
      </c>
      <c r="X104" s="34" t="s">
        <v>1052</v>
      </c>
      <c r="Y104" s="34" t="s">
        <v>1052</v>
      </c>
      <c r="Z104" s="34">
        <v>376.48</v>
      </c>
      <c r="AA104" s="34">
        <v>51</v>
      </c>
      <c r="AB104" s="35">
        <v>81</v>
      </c>
    </row>
    <row r="105" spans="1:28">
      <c r="A105" s="29" t="s">
        <v>167</v>
      </c>
      <c r="B105" s="30" t="s">
        <v>875</v>
      </c>
      <c r="C105" s="30" t="s">
        <v>168</v>
      </c>
      <c r="D105" s="30" t="s">
        <v>888</v>
      </c>
      <c r="E105" s="31"/>
      <c r="F105" s="31"/>
      <c r="G105" s="32"/>
      <c r="H105" s="31"/>
      <c r="I105" s="31"/>
      <c r="J105" s="31"/>
      <c r="K105" s="33"/>
      <c r="L105" s="32"/>
      <c r="M105" s="31"/>
      <c r="N105" s="33"/>
      <c r="O105" s="31"/>
      <c r="P105" s="31"/>
      <c r="Q105" s="31"/>
      <c r="R105" s="31"/>
      <c r="S105" s="31">
        <v>6</v>
      </c>
      <c r="T105" s="31">
        <v>1</v>
      </c>
      <c r="U105" s="34" t="s">
        <v>956</v>
      </c>
      <c r="V105" s="34" t="s">
        <v>1052</v>
      </c>
      <c r="W105" s="34" t="s">
        <v>963</v>
      </c>
      <c r="X105" s="34" t="s">
        <v>1052</v>
      </c>
      <c r="Y105" s="34" t="s">
        <v>1052</v>
      </c>
      <c r="Z105" s="34">
        <v>305.36</v>
      </c>
      <c r="AA105" s="34">
        <v>59</v>
      </c>
      <c r="AB105" s="35">
        <v>85</v>
      </c>
    </row>
    <row r="106" spans="1:28">
      <c r="A106" s="29" t="s">
        <v>169</v>
      </c>
      <c r="B106" s="30"/>
      <c r="C106" s="30" t="s">
        <v>170</v>
      </c>
      <c r="D106" s="30" t="s">
        <v>888</v>
      </c>
      <c r="E106" s="31"/>
      <c r="F106" s="31"/>
      <c r="G106" s="32"/>
      <c r="H106" s="31"/>
      <c r="I106" s="31"/>
      <c r="J106" s="31"/>
      <c r="K106" s="33"/>
      <c r="L106" s="32"/>
      <c r="M106" s="31"/>
      <c r="N106" s="33"/>
      <c r="O106" s="31"/>
      <c r="P106" s="31"/>
      <c r="Q106" s="31"/>
      <c r="R106" s="31"/>
      <c r="S106" s="31">
        <v>1</v>
      </c>
      <c r="T106" s="31">
        <v>1</v>
      </c>
      <c r="U106" s="34" t="s">
        <v>956</v>
      </c>
      <c r="V106" s="34" t="s">
        <v>1052</v>
      </c>
      <c r="W106" s="34" t="s">
        <v>963</v>
      </c>
      <c r="X106" s="34" t="s">
        <v>1052</v>
      </c>
      <c r="Y106" s="34" t="s">
        <v>1052</v>
      </c>
      <c r="Z106" s="34">
        <v>9.61</v>
      </c>
      <c r="AA106" s="34">
        <v>8</v>
      </c>
      <c r="AB106" s="35">
        <v>12</v>
      </c>
    </row>
    <row r="107" spans="1:28">
      <c r="A107" s="45" t="s">
        <v>171</v>
      </c>
      <c r="B107" s="30" t="s">
        <v>894</v>
      </c>
      <c r="C107" s="30" t="s">
        <v>172</v>
      </c>
      <c r="D107" s="30" t="s">
        <v>74</v>
      </c>
      <c r="E107" s="31"/>
      <c r="F107" s="31"/>
      <c r="G107" s="32"/>
      <c r="H107" s="31"/>
      <c r="I107" s="31"/>
      <c r="J107" s="31">
        <v>281</v>
      </c>
      <c r="K107" s="33">
        <v>0.439</v>
      </c>
      <c r="L107" s="32">
        <f>J107*K107</f>
        <v>123.35899999999999</v>
      </c>
      <c r="M107" s="31">
        <f>IF(L107&gt;1500,4,IF(L107&gt;300,3,IF(L107&gt;100,2,IF(L107&gt;20, 1,0))))</f>
        <v>2</v>
      </c>
      <c r="N107" s="33">
        <v>0.14299999999999999</v>
      </c>
      <c r="O107" s="31">
        <v>42</v>
      </c>
      <c r="P107" s="31">
        <v>5.7</v>
      </c>
      <c r="Q107" s="31"/>
      <c r="R107" s="31"/>
      <c r="S107" s="31">
        <v>2</v>
      </c>
      <c r="T107" s="31">
        <v>2</v>
      </c>
      <c r="U107" s="34" t="s">
        <v>956</v>
      </c>
      <c r="V107" s="34" t="s">
        <v>1052</v>
      </c>
      <c r="W107" s="34" t="s">
        <v>958</v>
      </c>
      <c r="X107" s="34" t="s">
        <v>1052</v>
      </c>
      <c r="Y107" s="34" t="s">
        <v>1052</v>
      </c>
      <c r="Z107" s="34">
        <v>318.20999999999998</v>
      </c>
      <c r="AA107" s="34">
        <v>36</v>
      </c>
      <c r="AB107" s="35">
        <v>58</v>
      </c>
    </row>
    <row r="108" spans="1:28">
      <c r="A108" s="29" t="s">
        <v>173</v>
      </c>
      <c r="B108" s="30" t="s">
        <v>92</v>
      </c>
      <c r="C108" s="30" t="s">
        <v>174</v>
      </c>
      <c r="D108" s="30" t="s">
        <v>924</v>
      </c>
      <c r="E108" s="31"/>
      <c r="F108" s="31"/>
      <c r="G108" s="32"/>
      <c r="H108" s="31"/>
      <c r="I108" s="31"/>
      <c r="J108" s="31">
        <v>4</v>
      </c>
      <c r="K108" s="33">
        <v>0.27300000000000002</v>
      </c>
      <c r="L108" s="32">
        <f>J108*K108</f>
        <v>1.0920000000000001</v>
      </c>
      <c r="M108" s="31">
        <f>IF(L108&gt;1500,4,IF(L108&gt;300,3,IF(L108&gt;100,2,IF(L108&gt;20, 1,0))))</f>
        <v>0</v>
      </c>
      <c r="N108" s="33">
        <v>4.2000000000000003E-2</v>
      </c>
      <c r="O108" s="31">
        <v>24</v>
      </c>
      <c r="P108" s="31"/>
      <c r="Q108" s="31"/>
      <c r="R108" s="31"/>
      <c r="S108" s="31"/>
      <c r="T108" s="31">
        <v>1</v>
      </c>
      <c r="U108" s="34" t="s">
        <v>956</v>
      </c>
      <c r="V108" s="34" t="s">
        <v>1052</v>
      </c>
      <c r="W108" s="34" t="s">
        <v>958</v>
      </c>
      <c r="X108" s="34" t="s">
        <v>1052</v>
      </c>
      <c r="Y108" s="34" t="s">
        <v>1052</v>
      </c>
      <c r="Z108" s="34">
        <v>91</v>
      </c>
      <c r="AA108" s="34">
        <v>13</v>
      </c>
      <c r="AB108" s="35">
        <v>20</v>
      </c>
    </row>
    <row r="109" spans="1:28">
      <c r="A109" s="29" t="s">
        <v>175</v>
      </c>
      <c r="B109" s="30" t="s">
        <v>894</v>
      </c>
      <c r="C109" s="30" t="s">
        <v>176</v>
      </c>
      <c r="D109" s="30" t="s">
        <v>888</v>
      </c>
      <c r="E109" s="31"/>
      <c r="F109" s="31"/>
      <c r="G109" s="32"/>
      <c r="H109" s="31"/>
      <c r="I109" s="31"/>
      <c r="J109" s="31"/>
      <c r="K109" s="33"/>
      <c r="L109" s="32"/>
      <c r="M109" s="31"/>
      <c r="N109" s="33"/>
      <c r="O109" s="31"/>
      <c r="P109" s="31"/>
      <c r="Q109" s="31"/>
      <c r="R109" s="31"/>
      <c r="S109" s="31"/>
      <c r="T109" s="31">
        <v>1</v>
      </c>
      <c r="U109" s="34" t="s">
        <v>956</v>
      </c>
      <c r="V109" s="34" t="s">
        <v>1052</v>
      </c>
      <c r="W109" s="34" t="s">
        <v>963</v>
      </c>
      <c r="X109" s="34" t="s">
        <v>1052</v>
      </c>
      <c r="Y109" s="34" t="s">
        <v>1052</v>
      </c>
      <c r="Z109" s="34">
        <v>239.3</v>
      </c>
      <c r="AA109" s="34">
        <v>24</v>
      </c>
      <c r="AB109" s="35">
        <v>39</v>
      </c>
    </row>
    <row r="110" spans="1:28">
      <c r="A110" s="29" t="s">
        <v>177</v>
      </c>
      <c r="B110" s="30" t="s">
        <v>914</v>
      </c>
      <c r="C110" s="30" t="s">
        <v>178</v>
      </c>
      <c r="D110" s="30" t="s">
        <v>888</v>
      </c>
      <c r="E110" s="31"/>
      <c r="F110" s="31"/>
      <c r="G110" s="32"/>
      <c r="H110" s="31"/>
      <c r="I110" s="31"/>
      <c r="J110" s="31"/>
      <c r="K110" s="33"/>
      <c r="L110" s="32"/>
      <c r="M110" s="31"/>
      <c r="N110" s="33"/>
      <c r="O110" s="31"/>
      <c r="P110" s="31"/>
      <c r="Q110" s="31"/>
      <c r="R110" s="31"/>
      <c r="S110" s="31">
        <v>5</v>
      </c>
      <c r="T110" s="31">
        <v>2</v>
      </c>
      <c r="U110" s="34" t="s">
        <v>963</v>
      </c>
      <c r="V110" s="34" t="s">
        <v>964</v>
      </c>
      <c r="W110" s="34" t="s">
        <v>963</v>
      </c>
      <c r="X110" s="34" t="s">
        <v>956</v>
      </c>
      <c r="Y110" s="34" t="s">
        <v>964</v>
      </c>
      <c r="Z110" s="34">
        <v>80.89</v>
      </c>
      <c r="AA110" s="34">
        <v>28</v>
      </c>
      <c r="AB110" s="35">
        <v>44</v>
      </c>
    </row>
    <row r="111" spans="1:28">
      <c r="A111" s="29" t="s">
        <v>179</v>
      </c>
      <c r="B111" s="30" t="s">
        <v>914</v>
      </c>
      <c r="C111" s="30" t="s">
        <v>180</v>
      </c>
      <c r="D111" s="30" t="s">
        <v>888</v>
      </c>
      <c r="E111" s="31"/>
      <c r="F111" s="31"/>
      <c r="G111" s="32">
        <v>2.09</v>
      </c>
      <c r="H111" s="31">
        <f>IF(G111&gt;10,4,IF(G111&gt;5,3,IF(G111&gt;1,2,IF(G111&gt;0.5, 1,0))))</f>
        <v>2</v>
      </c>
      <c r="I111" s="31"/>
      <c r="J111" s="31"/>
      <c r="K111" s="33"/>
      <c r="L111" s="32"/>
      <c r="M111" s="31"/>
      <c r="N111" s="33"/>
      <c r="O111" s="31"/>
      <c r="P111" s="31"/>
      <c r="Q111" s="31"/>
      <c r="R111" s="31"/>
      <c r="S111" s="31">
        <v>3</v>
      </c>
      <c r="T111" s="31">
        <v>2</v>
      </c>
      <c r="U111" s="34" t="s">
        <v>956</v>
      </c>
      <c r="V111" s="34" t="s">
        <v>964</v>
      </c>
      <c r="W111" s="34" t="s">
        <v>963</v>
      </c>
      <c r="X111" s="34" t="s">
        <v>956</v>
      </c>
      <c r="Y111" s="34" t="s">
        <v>961</v>
      </c>
      <c r="Z111" s="34">
        <v>344.47</v>
      </c>
      <c r="AA111" s="34">
        <v>46</v>
      </c>
      <c r="AB111" s="35">
        <v>77</v>
      </c>
    </row>
    <row r="112" spans="1:28">
      <c r="A112" s="29" t="s">
        <v>181</v>
      </c>
      <c r="B112" s="30" t="s">
        <v>894</v>
      </c>
      <c r="C112" s="30" t="s">
        <v>182</v>
      </c>
      <c r="D112" s="30" t="s">
        <v>96</v>
      </c>
      <c r="E112" s="31"/>
      <c r="F112" s="31"/>
      <c r="G112" s="32">
        <v>1.47</v>
      </c>
      <c r="H112" s="31">
        <f>IF(G112&gt;10,4,IF(G112&gt;5,3,IF(G112&gt;1,2,IF(G112&gt;0.5, 1,0))))</f>
        <v>2</v>
      </c>
      <c r="I112" s="31"/>
      <c r="J112" s="31">
        <v>240</v>
      </c>
      <c r="K112" s="33">
        <v>0.39700000000000002</v>
      </c>
      <c r="L112" s="32">
        <f>J112*K112</f>
        <v>95.28</v>
      </c>
      <c r="M112" s="31">
        <f>IF(L112&gt;1500,4,IF(L112&gt;300,3,IF(L112&gt;100,2,IF(L112&gt;20, 1,0))))</f>
        <v>1</v>
      </c>
      <c r="N112" s="33">
        <v>0</v>
      </c>
      <c r="O112" s="31">
        <v>44</v>
      </c>
      <c r="P112" s="31">
        <v>6.6</v>
      </c>
      <c r="Q112" s="31">
        <v>0.04</v>
      </c>
      <c r="R112" s="31">
        <f>IF(Q112&gt;10,4,IF(Q112&gt;4,3,IF(Q112&gt;1.5,2,IF(Q112&gt;0, 1,0))))</f>
        <v>1</v>
      </c>
      <c r="S112" s="31">
        <v>5</v>
      </c>
      <c r="T112" s="31">
        <v>2</v>
      </c>
      <c r="U112" s="34" t="s">
        <v>963</v>
      </c>
      <c r="V112" s="34" t="s">
        <v>1052</v>
      </c>
      <c r="W112" s="34" t="s">
        <v>958</v>
      </c>
      <c r="X112" s="34" t="s">
        <v>1052</v>
      </c>
      <c r="Y112" s="34" t="s">
        <v>1052</v>
      </c>
      <c r="Z112" s="34">
        <v>340.55</v>
      </c>
      <c r="AA112" s="34">
        <v>44</v>
      </c>
      <c r="AB112" s="35">
        <v>61</v>
      </c>
    </row>
    <row r="113" spans="1:28">
      <c r="A113" s="29" t="s">
        <v>183</v>
      </c>
      <c r="B113" s="30" t="s">
        <v>184</v>
      </c>
      <c r="C113" s="30" t="s">
        <v>185</v>
      </c>
      <c r="D113" s="30" t="s">
        <v>96</v>
      </c>
      <c r="E113" s="31"/>
      <c r="F113" s="31"/>
      <c r="G113" s="32"/>
      <c r="H113" s="31"/>
      <c r="I113" s="31"/>
      <c r="J113" s="31">
        <v>348</v>
      </c>
      <c r="K113" s="33">
        <v>0.875</v>
      </c>
      <c r="L113" s="32">
        <f>J113*K113</f>
        <v>304.5</v>
      </c>
      <c r="M113" s="31">
        <f>IF(L113&gt;1500,4,IF(L113&gt;300,3,IF(L113&gt;100,2,IF(L113&gt;20, 1,0))))</f>
        <v>3</v>
      </c>
      <c r="N113" s="33">
        <v>0.222</v>
      </c>
      <c r="O113" s="31">
        <v>18</v>
      </c>
      <c r="P113" s="31">
        <v>6.7</v>
      </c>
      <c r="Q113" s="31">
        <v>0.92</v>
      </c>
      <c r="R113" s="31">
        <f>IF(Q113&gt;10,4,IF(Q113&gt;4,3,IF(Q113&gt;1.5,2,IF(Q113&gt;0, 1,0))))</f>
        <v>1</v>
      </c>
      <c r="S113" s="31">
        <v>1</v>
      </c>
      <c r="T113" s="31">
        <v>2</v>
      </c>
      <c r="U113" s="34" t="s">
        <v>963</v>
      </c>
      <c r="V113" s="34" t="s">
        <v>1052</v>
      </c>
      <c r="W113" s="34" t="s">
        <v>963</v>
      </c>
      <c r="X113" s="34" t="s">
        <v>1052</v>
      </c>
      <c r="Y113" s="34" t="s">
        <v>1052</v>
      </c>
      <c r="Z113" s="34">
        <v>306.52999999999997</v>
      </c>
      <c r="AA113" s="34">
        <v>40</v>
      </c>
      <c r="AB113" s="35">
        <v>68</v>
      </c>
    </row>
    <row r="114" spans="1:28">
      <c r="A114" s="29" t="s">
        <v>186</v>
      </c>
      <c r="B114" s="30" t="s">
        <v>894</v>
      </c>
      <c r="C114" s="30" t="s">
        <v>187</v>
      </c>
      <c r="D114" s="30" t="s">
        <v>96</v>
      </c>
      <c r="E114" s="31"/>
      <c r="F114" s="31"/>
      <c r="G114" s="32"/>
      <c r="H114" s="31"/>
      <c r="I114" s="31"/>
      <c r="J114" s="31">
        <v>738</v>
      </c>
      <c r="K114" s="33">
        <v>0.71399999999999997</v>
      </c>
      <c r="L114" s="32">
        <f>J114*K114</f>
        <v>526.93200000000002</v>
      </c>
      <c r="M114" s="31">
        <f>IF(L114&gt;1500,4,IF(L114&gt;300,3,IF(L114&gt;100,2,IF(L114&gt;20, 1,0))))</f>
        <v>3</v>
      </c>
      <c r="N114" s="33">
        <v>0.156</v>
      </c>
      <c r="O114" s="31">
        <v>128</v>
      </c>
      <c r="P114" s="31">
        <v>5</v>
      </c>
      <c r="Q114" s="31"/>
      <c r="R114" s="31"/>
      <c r="S114" s="31">
        <v>5</v>
      </c>
      <c r="T114" s="31">
        <v>2</v>
      </c>
      <c r="U114" s="34" t="s">
        <v>956</v>
      </c>
      <c r="V114" s="34" t="s">
        <v>1052</v>
      </c>
      <c r="W114" s="34" t="s">
        <v>958</v>
      </c>
      <c r="X114" s="34" t="s">
        <v>1052</v>
      </c>
      <c r="Y114" s="34" t="s">
        <v>1052</v>
      </c>
      <c r="Z114" s="34">
        <v>702.11</v>
      </c>
      <c r="AA114" s="34">
        <v>61</v>
      </c>
      <c r="AB114" s="35">
        <v>88</v>
      </c>
    </row>
    <row r="115" spans="1:28">
      <c r="A115" s="29" t="s">
        <v>188</v>
      </c>
      <c r="B115" s="30" t="s">
        <v>139</v>
      </c>
      <c r="C115" s="30" t="s">
        <v>189</v>
      </c>
      <c r="D115" s="30" t="s">
        <v>96</v>
      </c>
      <c r="E115" s="31"/>
      <c r="F115" s="31"/>
      <c r="G115" s="32"/>
      <c r="H115" s="31"/>
      <c r="I115" s="31"/>
      <c r="J115" s="31">
        <v>150</v>
      </c>
      <c r="K115" s="33">
        <v>0.29599999999999999</v>
      </c>
      <c r="L115" s="32">
        <f>J115*K115</f>
        <v>44.4</v>
      </c>
      <c r="M115" s="31">
        <f>IF(L115&gt;1500,4,IF(L115&gt;300,3,IF(L115&gt;100,2,IF(L115&gt;20, 1,0))))</f>
        <v>1</v>
      </c>
      <c r="N115" s="33">
        <v>0</v>
      </c>
      <c r="O115" s="31">
        <v>31</v>
      </c>
      <c r="P115" s="31">
        <v>5.6</v>
      </c>
      <c r="Q115" s="31"/>
      <c r="R115" s="31"/>
      <c r="S115" s="31">
        <v>3</v>
      </c>
      <c r="T115" s="31">
        <v>1</v>
      </c>
      <c r="U115" s="34" t="s">
        <v>956</v>
      </c>
      <c r="V115" s="34" t="s">
        <v>1052</v>
      </c>
      <c r="W115" s="34" t="s">
        <v>958</v>
      </c>
      <c r="X115" s="34" t="s">
        <v>1052</v>
      </c>
      <c r="Y115" s="34" t="s">
        <v>1052</v>
      </c>
      <c r="Z115" s="34">
        <v>344.65</v>
      </c>
      <c r="AA115" s="34">
        <v>37</v>
      </c>
      <c r="AB115" s="35">
        <v>65</v>
      </c>
    </row>
    <row r="116" spans="1:28">
      <c r="A116" s="29" t="s">
        <v>190</v>
      </c>
      <c r="B116" s="30" t="s">
        <v>914</v>
      </c>
      <c r="C116" s="30" t="s">
        <v>191</v>
      </c>
      <c r="D116" s="30" t="s">
        <v>96</v>
      </c>
      <c r="E116" s="31"/>
      <c r="F116" s="31"/>
      <c r="G116" s="32"/>
      <c r="H116" s="31"/>
      <c r="I116" s="31"/>
      <c r="J116" s="31"/>
      <c r="K116" s="33"/>
      <c r="L116" s="32"/>
      <c r="M116" s="31"/>
      <c r="N116" s="33"/>
      <c r="O116" s="31"/>
      <c r="P116" s="31"/>
      <c r="Q116" s="31"/>
      <c r="R116" s="31"/>
      <c r="S116" s="31"/>
      <c r="T116" s="31">
        <v>1</v>
      </c>
      <c r="U116" s="34" t="s">
        <v>956</v>
      </c>
      <c r="V116" s="34" t="s">
        <v>1052</v>
      </c>
      <c r="W116" s="34" t="s">
        <v>963</v>
      </c>
      <c r="X116" s="34" t="s">
        <v>1052</v>
      </c>
      <c r="Y116" s="34" t="s">
        <v>1052</v>
      </c>
      <c r="Z116" s="34">
        <v>29.43</v>
      </c>
      <c r="AA116" s="34">
        <v>10</v>
      </c>
      <c r="AB116" s="35">
        <v>14</v>
      </c>
    </row>
    <row r="117" spans="1:28">
      <c r="A117" s="29" t="s">
        <v>192</v>
      </c>
      <c r="B117" s="30" t="s">
        <v>193</v>
      </c>
      <c r="C117" s="30" t="s">
        <v>194</v>
      </c>
      <c r="D117" s="30" t="s">
        <v>96</v>
      </c>
      <c r="E117" s="31"/>
      <c r="F117" s="31"/>
      <c r="G117" s="32"/>
      <c r="H117" s="31"/>
      <c r="I117" s="31"/>
      <c r="J117" s="31">
        <v>1746</v>
      </c>
      <c r="K117" s="33">
        <v>1.78</v>
      </c>
      <c r="L117" s="32">
        <f>J117*K117</f>
        <v>3107.88</v>
      </c>
      <c r="M117" s="31">
        <f>IF(L117&gt;1500,4,IF(L117&gt;300,3,IF(L117&gt;100,2,IF(L117&gt;20, 1,0))))</f>
        <v>4</v>
      </c>
      <c r="N117" s="33">
        <v>0.27500000000000002</v>
      </c>
      <c r="O117" s="31">
        <v>109</v>
      </c>
      <c r="P117" s="31">
        <v>6.4</v>
      </c>
      <c r="Q117" s="31"/>
      <c r="R117" s="31"/>
      <c r="S117" s="31">
        <v>2</v>
      </c>
      <c r="T117" s="31">
        <v>2</v>
      </c>
      <c r="U117" s="34" t="s">
        <v>956</v>
      </c>
      <c r="V117" s="34" t="s">
        <v>1052</v>
      </c>
      <c r="W117" s="34" t="s">
        <v>958</v>
      </c>
      <c r="X117" s="34" t="s">
        <v>1052</v>
      </c>
      <c r="Y117" s="34" t="s">
        <v>1052</v>
      </c>
      <c r="Z117" s="34">
        <v>845.38</v>
      </c>
      <c r="AA117" s="34">
        <v>72</v>
      </c>
      <c r="AB117" s="35">
        <v>107</v>
      </c>
    </row>
    <row r="118" spans="1:28">
      <c r="A118" s="29" t="s">
        <v>195</v>
      </c>
      <c r="B118" s="30" t="s">
        <v>914</v>
      </c>
      <c r="C118" s="30" t="s">
        <v>196</v>
      </c>
      <c r="D118" s="30" t="s">
        <v>96</v>
      </c>
      <c r="E118" s="31"/>
      <c r="F118" s="31"/>
      <c r="G118" s="32"/>
      <c r="H118" s="31"/>
      <c r="I118" s="31">
        <v>2</v>
      </c>
      <c r="J118" s="31"/>
      <c r="K118" s="33"/>
      <c r="L118" s="32"/>
      <c r="M118" s="31"/>
      <c r="N118" s="33"/>
      <c r="O118" s="31"/>
      <c r="P118" s="31"/>
      <c r="Q118" s="31"/>
      <c r="R118" s="31"/>
      <c r="S118" s="31">
        <v>7</v>
      </c>
      <c r="T118" s="31">
        <v>2</v>
      </c>
      <c r="U118" s="34" t="s">
        <v>956</v>
      </c>
      <c r="V118" s="34" t="s">
        <v>1052</v>
      </c>
      <c r="W118" s="34" t="s">
        <v>958</v>
      </c>
      <c r="X118" s="34" t="s">
        <v>1052</v>
      </c>
      <c r="Y118" s="34" t="s">
        <v>1052</v>
      </c>
      <c r="Z118" s="34">
        <v>886.84</v>
      </c>
      <c r="AA118" s="34">
        <v>56</v>
      </c>
      <c r="AB118" s="35">
        <v>86</v>
      </c>
    </row>
    <row r="119" spans="1:28">
      <c r="A119" s="29" t="s">
        <v>197</v>
      </c>
      <c r="B119" s="30" t="s">
        <v>894</v>
      </c>
      <c r="C119" s="30" t="s">
        <v>198</v>
      </c>
      <c r="D119" s="30" t="s">
        <v>888</v>
      </c>
      <c r="E119" s="31"/>
      <c r="F119" s="31" t="s">
        <v>903</v>
      </c>
      <c r="G119" s="32">
        <v>44.59</v>
      </c>
      <c r="H119" s="31">
        <f>IF(G119&gt;10,4,IF(G119&gt;5,3,IF(G119&gt;1,2,IF(G119&gt;0.5, 1,0))))</f>
        <v>4</v>
      </c>
      <c r="I119" s="31">
        <v>4</v>
      </c>
      <c r="J119" s="31">
        <v>1856</v>
      </c>
      <c r="K119" s="33">
        <v>1.0209999999999999</v>
      </c>
      <c r="L119" s="32">
        <f>J119*K119</f>
        <v>1894.9759999999999</v>
      </c>
      <c r="M119" s="31">
        <f>IF(L119&gt;1500,4,IF(L119&gt;300,3,IF(L119&gt;100,2,IF(L119&gt;20, 1,0))))</f>
        <v>4</v>
      </c>
      <c r="N119" s="33">
        <v>0.192</v>
      </c>
      <c r="O119" s="31">
        <v>52</v>
      </c>
      <c r="P119" s="31">
        <v>7.3</v>
      </c>
      <c r="Q119" s="31">
        <v>23.76</v>
      </c>
      <c r="R119" s="31">
        <f>IF(Q119&gt;10,4,IF(Q119&gt;4,3,IF(Q119&gt;1.5,2,IF(Q119&gt;0, 1,0))))</f>
        <v>4</v>
      </c>
      <c r="S119" s="31">
        <v>55</v>
      </c>
      <c r="T119" s="31">
        <v>4</v>
      </c>
      <c r="U119" s="34" t="s">
        <v>956</v>
      </c>
      <c r="V119" s="34" t="s">
        <v>961</v>
      </c>
      <c r="W119" s="34" t="s">
        <v>958</v>
      </c>
      <c r="X119" s="34" t="s">
        <v>956</v>
      </c>
      <c r="Y119" s="34" t="s">
        <v>959</v>
      </c>
      <c r="Z119" s="34">
        <v>2232.9</v>
      </c>
      <c r="AA119" s="34">
        <v>143</v>
      </c>
      <c r="AB119" s="35">
        <v>231</v>
      </c>
    </row>
    <row r="120" spans="1:28">
      <c r="A120" s="29" t="s">
        <v>199</v>
      </c>
      <c r="B120" s="30" t="s">
        <v>879</v>
      </c>
      <c r="C120" s="30" t="s">
        <v>200</v>
      </c>
      <c r="D120" s="30" t="s">
        <v>924</v>
      </c>
      <c r="E120" s="31"/>
      <c r="F120" s="31"/>
      <c r="G120" s="32"/>
      <c r="H120" s="31"/>
      <c r="I120" s="31">
        <v>4</v>
      </c>
      <c r="J120" s="31"/>
      <c r="K120" s="33"/>
      <c r="L120" s="32"/>
      <c r="M120" s="31"/>
      <c r="N120" s="33"/>
      <c r="O120" s="31"/>
      <c r="P120" s="31"/>
      <c r="Q120" s="31"/>
      <c r="R120" s="31"/>
      <c r="S120" s="31">
        <v>1</v>
      </c>
      <c r="T120" s="31">
        <v>2</v>
      </c>
      <c r="U120" s="34" t="s">
        <v>956</v>
      </c>
      <c r="V120" s="34" t="s">
        <v>957</v>
      </c>
      <c r="W120" s="34" t="s">
        <v>963</v>
      </c>
      <c r="X120" s="34" t="s">
        <v>956</v>
      </c>
      <c r="Y120" s="34" t="s">
        <v>959</v>
      </c>
      <c r="Z120" s="34">
        <v>357.12</v>
      </c>
      <c r="AA120" s="34">
        <v>39</v>
      </c>
      <c r="AB120" s="35">
        <v>57</v>
      </c>
    </row>
    <row r="121" spans="1:28">
      <c r="A121" s="29" t="s">
        <v>201</v>
      </c>
      <c r="B121" s="30" t="s">
        <v>42</v>
      </c>
      <c r="C121" s="30" t="s">
        <v>202</v>
      </c>
      <c r="D121" s="30" t="s">
        <v>924</v>
      </c>
      <c r="E121" s="31"/>
      <c r="F121" s="31"/>
      <c r="G121" s="32"/>
      <c r="H121" s="31"/>
      <c r="I121" s="31">
        <v>3</v>
      </c>
      <c r="J121" s="31"/>
      <c r="K121" s="33"/>
      <c r="L121" s="32"/>
      <c r="M121" s="31"/>
      <c r="N121" s="33"/>
      <c r="O121" s="31"/>
      <c r="P121" s="31"/>
      <c r="Q121" s="31"/>
      <c r="R121" s="31"/>
      <c r="S121" s="31">
        <v>1</v>
      </c>
      <c r="T121" s="31">
        <v>2</v>
      </c>
      <c r="U121" s="34" t="s">
        <v>956</v>
      </c>
      <c r="V121" s="34" t="s">
        <v>1052</v>
      </c>
      <c r="W121" s="34" t="s">
        <v>963</v>
      </c>
      <c r="X121" s="34" t="s">
        <v>1052</v>
      </c>
      <c r="Y121" s="34" t="s">
        <v>1052</v>
      </c>
      <c r="Z121" s="34">
        <v>138.86000000000001</v>
      </c>
      <c r="AA121" s="34">
        <v>27</v>
      </c>
      <c r="AB121" s="35">
        <v>49</v>
      </c>
    </row>
    <row r="122" spans="1:28">
      <c r="A122" s="29" t="s">
        <v>203</v>
      </c>
      <c r="B122" s="30" t="s">
        <v>875</v>
      </c>
      <c r="C122" s="30" t="s">
        <v>204</v>
      </c>
      <c r="D122" s="30" t="s">
        <v>82</v>
      </c>
      <c r="E122" s="31"/>
      <c r="F122" s="31"/>
      <c r="G122" s="32"/>
      <c r="H122" s="31"/>
      <c r="I122" s="31"/>
      <c r="J122" s="31"/>
      <c r="K122" s="33"/>
      <c r="L122" s="32"/>
      <c r="M122" s="31"/>
      <c r="N122" s="33"/>
      <c r="O122" s="31"/>
      <c r="P122" s="31"/>
      <c r="Q122" s="31"/>
      <c r="R122" s="31"/>
      <c r="S122" s="31">
        <v>2</v>
      </c>
      <c r="T122" s="31">
        <v>1</v>
      </c>
      <c r="U122" s="34" t="s">
        <v>956</v>
      </c>
      <c r="V122" s="34" t="s">
        <v>1052</v>
      </c>
      <c r="W122" s="34" t="s">
        <v>963</v>
      </c>
      <c r="X122" s="34" t="s">
        <v>1052</v>
      </c>
      <c r="Y122" s="34" t="s">
        <v>1052</v>
      </c>
      <c r="Z122" s="34">
        <v>98.74</v>
      </c>
      <c r="AA122" s="34">
        <v>23</v>
      </c>
      <c r="AB122" s="35">
        <v>32</v>
      </c>
    </row>
    <row r="123" spans="1:28">
      <c r="A123" s="29" t="s">
        <v>205</v>
      </c>
      <c r="B123" s="30" t="s">
        <v>875</v>
      </c>
      <c r="C123" s="30" t="s">
        <v>206</v>
      </c>
      <c r="D123" s="30" t="s">
        <v>924</v>
      </c>
      <c r="E123" s="31"/>
      <c r="F123" s="31"/>
      <c r="G123" s="32"/>
      <c r="H123" s="31"/>
      <c r="I123" s="31">
        <v>3</v>
      </c>
      <c r="J123" s="31"/>
      <c r="K123" s="33"/>
      <c r="L123" s="32"/>
      <c r="M123" s="31"/>
      <c r="N123" s="33"/>
      <c r="O123" s="31"/>
      <c r="P123" s="31"/>
      <c r="Q123" s="31"/>
      <c r="R123" s="31"/>
      <c r="S123" s="31">
        <v>3</v>
      </c>
      <c r="T123" s="31">
        <v>2</v>
      </c>
      <c r="U123" s="34" t="s">
        <v>956</v>
      </c>
      <c r="V123" s="42">
        <v>0.25</v>
      </c>
      <c r="W123" s="34" t="s">
        <v>963</v>
      </c>
      <c r="X123" s="34" t="s">
        <v>956</v>
      </c>
      <c r="Y123" s="34" t="s">
        <v>959</v>
      </c>
      <c r="Z123" s="34">
        <v>123.69</v>
      </c>
      <c r="AA123" s="34">
        <v>21</v>
      </c>
      <c r="AB123" s="35">
        <v>28</v>
      </c>
    </row>
    <row r="124" spans="1:28">
      <c r="A124" s="29" t="s">
        <v>207</v>
      </c>
      <c r="B124" s="30" t="s">
        <v>875</v>
      </c>
      <c r="C124" s="30" t="s">
        <v>208</v>
      </c>
      <c r="D124" s="30" t="s">
        <v>888</v>
      </c>
      <c r="E124" s="31"/>
      <c r="F124" s="31"/>
      <c r="G124" s="32"/>
      <c r="H124" s="31"/>
      <c r="I124" s="31"/>
      <c r="J124" s="31"/>
      <c r="K124" s="33"/>
      <c r="L124" s="32"/>
      <c r="M124" s="31"/>
      <c r="N124" s="33"/>
      <c r="O124" s="31"/>
      <c r="P124" s="31"/>
      <c r="Q124" s="31"/>
      <c r="R124" s="31"/>
      <c r="S124" s="31">
        <v>4</v>
      </c>
      <c r="T124" s="31">
        <v>2</v>
      </c>
      <c r="U124" s="34" t="s">
        <v>956</v>
      </c>
      <c r="V124" s="34" t="s">
        <v>1052</v>
      </c>
      <c r="W124" s="34" t="s">
        <v>963</v>
      </c>
      <c r="X124" s="34" t="s">
        <v>1052</v>
      </c>
      <c r="Y124" s="34" t="s">
        <v>1052</v>
      </c>
      <c r="Z124" s="34">
        <v>14.22</v>
      </c>
      <c r="AA124" s="34">
        <v>7</v>
      </c>
      <c r="AB124" s="35">
        <v>10</v>
      </c>
    </row>
    <row r="125" spans="1:28">
      <c r="A125" s="29" t="s">
        <v>209</v>
      </c>
      <c r="B125" s="30" t="s">
        <v>875</v>
      </c>
      <c r="C125" s="30" t="s">
        <v>210</v>
      </c>
      <c r="D125" s="30" t="s">
        <v>888</v>
      </c>
      <c r="E125" s="31"/>
      <c r="F125" s="31"/>
      <c r="G125" s="32"/>
      <c r="H125" s="31"/>
      <c r="I125" s="31"/>
      <c r="J125" s="31"/>
      <c r="K125" s="33"/>
      <c r="L125" s="32"/>
      <c r="M125" s="31"/>
      <c r="N125" s="33"/>
      <c r="O125" s="31"/>
      <c r="P125" s="31"/>
      <c r="Q125" s="31"/>
      <c r="R125" s="31"/>
      <c r="S125" s="31"/>
      <c r="T125" s="31">
        <v>1</v>
      </c>
      <c r="U125" s="34" t="s">
        <v>963</v>
      </c>
      <c r="V125" s="34" t="s">
        <v>1052</v>
      </c>
      <c r="W125" s="34" t="s">
        <v>963</v>
      </c>
      <c r="X125" s="34" t="s">
        <v>1052</v>
      </c>
      <c r="Y125" s="34" t="s">
        <v>1052</v>
      </c>
      <c r="Z125" s="34">
        <v>40</v>
      </c>
      <c r="AA125" s="34">
        <v>12</v>
      </c>
      <c r="AB125" s="35">
        <v>16</v>
      </c>
    </row>
    <row r="126" spans="1:28">
      <c r="A126" s="29" t="s">
        <v>211</v>
      </c>
      <c r="B126" s="30" t="s">
        <v>42</v>
      </c>
      <c r="C126" s="30" t="s">
        <v>212</v>
      </c>
      <c r="D126" s="30" t="s">
        <v>912</v>
      </c>
      <c r="E126" s="31"/>
      <c r="F126" s="31"/>
      <c r="G126" s="32"/>
      <c r="H126" s="31"/>
      <c r="I126" s="31">
        <v>2</v>
      </c>
      <c r="J126" s="31"/>
      <c r="K126" s="33"/>
      <c r="L126" s="32"/>
      <c r="M126" s="31"/>
      <c r="N126" s="33"/>
      <c r="O126" s="31"/>
      <c r="P126" s="31"/>
      <c r="Q126" s="31"/>
      <c r="R126" s="31"/>
      <c r="S126" s="31">
        <v>3</v>
      </c>
      <c r="T126" s="31">
        <v>1</v>
      </c>
      <c r="U126" s="34" t="s">
        <v>956</v>
      </c>
      <c r="V126" s="34" t="s">
        <v>964</v>
      </c>
      <c r="W126" s="34" t="s">
        <v>963</v>
      </c>
      <c r="X126" s="34" t="s">
        <v>956</v>
      </c>
      <c r="Y126" s="34" t="s">
        <v>959</v>
      </c>
      <c r="Z126" s="34">
        <v>134.38</v>
      </c>
      <c r="AA126" s="34">
        <v>19</v>
      </c>
      <c r="AB126" s="35">
        <v>25</v>
      </c>
    </row>
    <row r="127" spans="1:28">
      <c r="A127" s="29" t="s">
        <v>213</v>
      </c>
      <c r="B127" s="30" t="s">
        <v>894</v>
      </c>
      <c r="C127" s="30" t="s">
        <v>214</v>
      </c>
      <c r="D127" s="30" t="s">
        <v>888</v>
      </c>
      <c r="E127" s="31"/>
      <c r="F127" s="31"/>
      <c r="G127" s="32"/>
      <c r="H127" s="31"/>
      <c r="I127" s="31">
        <v>3</v>
      </c>
      <c r="J127" s="31"/>
      <c r="K127" s="33"/>
      <c r="L127" s="32"/>
      <c r="M127" s="31"/>
      <c r="N127" s="33"/>
      <c r="O127" s="31"/>
      <c r="P127" s="31"/>
      <c r="Q127" s="31"/>
      <c r="R127" s="31"/>
      <c r="S127" s="31">
        <v>12</v>
      </c>
      <c r="T127" s="31">
        <v>2</v>
      </c>
      <c r="U127" s="34" t="s">
        <v>956</v>
      </c>
      <c r="V127" s="34" t="s">
        <v>1052</v>
      </c>
      <c r="W127" s="34" t="s">
        <v>963</v>
      </c>
      <c r="X127" s="34" t="s">
        <v>1052</v>
      </c>
      <c r="Y127" s="34" t="s">
        <v>1052</v>
      </c>
      <c r="Z127" s="34">
        <v>455.9</v>
      </c>
      <c r="AA127" s="34">
        <v>55</v>
      </c>
      <c r="AB127" s="35">
        <v>82</v>
      </c>
    </row>
    <row r="128" spans="1:28">
      <c r="A128" s="29" t="s">
        <v>215</v>
      </c>
      <c r="B128" s="30" t="s">
        <v>910</v>
      </c>
      <c r="C128" s="30" t="s">
        <v>216</v>
      </c>
      <c r="D128" s="30" t="s">
        <v>896</v>
      </c>
      <c r="E128" s="31"/>
      <c r="F128" s="31"/>
      <c r="G128" s="32"/>
      <c r="H128" s="31"/>
      <c r="I128" s="31"/>
      <c r="J128" s="31">
        <v>232</v>
      </c>
      <c r="K128" s="33">
        <v>0.872</v>
      </c>
      <c r="L128" s="32">
        <f>J128*K128</f>
        <v>202.304</v>
      </c>
      <c r="M128" s="31">
        <f>IF(L128&gt;1500,4,IF(L128&gt;300,3,IF(L128&gt;100,2,IF(L128&gt;20, 1,0))))</f>
        <v>2</v>
      </c>
      <c r="N128" s="33">
        <v>6.2E-2</v>
      </c>
      <c r="O128" s="31">
        <v>16</v>
      </c>
      <c r="P128" s="31">
        <v>6</v>
      </c>
      <c r="Q128" s="31">
        <v>0.31</v>
      </c>
      <c r="R128" s="31">
        <f>IF(Q128&gt;10,4,IF(Q128&gt;4,3,IF(Q128&gt;1.5,2,IF(Q128&gt;0, 1,0))))</f>
        <v>1</v>
      </c>
      <c r="S128" s="31">
        <v>5</v>
      </c>
      <c r="T128" s="31">
        <v>2</v>
      </c>
      <c r="U128" s="34" t="s">
        <v>956</v>
      </c>
      <c r="V128" s="34" t="s">
        <v>1052</v>
      </c>
      <c r="W128" s="34" t="s">
        <v>963</v>
      </c>
      <c r="X128" s="34" t="s">
        <v>1052</v>
      </c>
      <c r="Y128" s="34" t="s">
        <v>1052</v>
      </c>
      <c r="Z128" s="34">
        <v>72.959999999999994</v>
      </c>
      <c r="AA128" s="34">
        <v>45</v>
      </c>
      <c r="AB128" s="35">
        <v>61</v>
      </c>
    </row>
    <row r="129" spans="1:28">
      <c r="A129" s="29" t="s">
        <v>217</v>
      </c>
      <c r="B129" s="30" t="s">
        <v>218</v>
      </c>
      <c r="C129" s="30" t="s">
        <v>219</v>
      </c>
      <c r="D129" s="30" t="s">
        <v>888</v>
      </c>
      <c r="E129" s="31"/>
      <c r="F129" s="31"/>
      <c r="G129" s="32"/>
      <c r="H129" s="31"/>
      <c r="I129" s="31"/>
      <c r="J129" s="31"/>
      <c r="K129" s="33"/>
      <c r="L129" s="32"/>
      <c r="M129" s="31"/>
      <c r="N129" s="33"/>
      <c r="O129" s="31"/>
      <c r="P129" s="31"/>
      <c r="Q129" s="31"/>
      <c r="R129" s="31"/>
      <c r="S129" s="31"/>
      <c r="T129" s="31">
        <v>1</v>
      </c>
      <c r="U129" s="34" t="s">
        <v>1053</v>
      </c>
      <c r="V129" s="34" t="s">
        <v>1052</v>
      </c>
      <c r="W129" s="34" t="s">
        <v>1053</v>
      </c>
      <c r="X129" s="34" t="s">
        <v>1052</v>
      </c>
      <c r="Y129" s="34" t="s">
        <v>1052</v>
      </c>
      <c r="Z129" s="34">
        <v>12.75</v>
      </c>
      <c r="AA129" s="34">
        <v>6</v>
      </c>
      <c r="AB129" s="35">
        <v>8</v>
      </c>
    </row>
    <row r="130" spans="1:28">
      <c r="A130" s="29" t="s">
        <v>220</v>
      </c>
      <c r="B130" s="30" t="s">
        <v>139</v>
      </c>
      <c r="C130" s="30" t="s">
        <v>221</v>
      </c>
      <c r="D130" s="30" t="s">
        <v>20</v>
      </c>
      <c r="E130" s="31"/>
      <c r="F130" s="31"/>
      <c r="G130" s="32"/>
      <c r="H130" s="31"/>
      <c r="I130" s="31"/>
      <c r="J130" s="31"/>
      <c r="K130" s="33"/>
      <c r="L130" s="32"/>
      <c r="M130" s="31"/>
      <c r="N130" s="33"/>
      <c r="O130" s="31"/>
      <c r="P130" s="31"/>
      <c r="Q130" s="31"/>
      <c r="R130" s="31"/>
      <c r="S130" s="31">
        <v>7</v>
      </c>
      <c r="T130" s="31">
        <v>1</v>
      </c>
      <c r="U130" s="34" t="s">
        <v>956</v>
      </c>
      <c r="V130" s="34" t="s">
        <v>1052</v>
      </c>
      <c r="W130" s="34" t="s">
        <v>958</v>
      </c>
      <c r="X130" s="34" t="s">
        <v>1052</v>
      </c>
      <c r="Y130" s="34" t="s">
        <v>1052</v>
      </c>
      <c r="Z130" s="34">
        <v>158.46</v>
      </c>
      <c r="AA130" s="34">
        <v>21</v>
      </c>
      <c r="AB130" s="35">
        <v>35</v>
      </c>
    </row>
    <row r="131" spans="1:28">
      <c r="A131" s="29" t="s">
        <v>222</v>
      </c>
      <c r="B131" s="30" t="s">
        <v>105</v>
      </c>
      <c r="C131" s="30" t="s">
        <v>223</v>
      </c>
      <c r="D131" s="30" t="s">
        <v>888</v>
      </c>
      <c r="E131" s="31"/>
      <c r="F131" s="31"/>
      <c r="G131" s="32"/>
      <c r="H131" s="31"/>
      <c r="I131" s="31"/>
      <c r="J131" s="31">
        <v>202</v>
      </c>
      <c r="K131" s="33">
        <v>1.0569999999999999</v>
      </c>
      <c r="L131" s="32">
        <f>J131*K131</f>
        <v>213.51399999999998</v>
      </c>
      <c r="M131" s="31">
        <f>IF(L131&gt;1500,4,IF(L131&gt;300,3,IF(L131&gt;100,2,IF(L131&gt;20, 1,0))))</f>
        <v>2</v>
      </c>
      <c r="N131" s="33">
        <v>0</v>
      </c>
      <c r="O131" s="31">
        <v>20</v>
      </c>
      <c r="P131" s="31">
        <v>5.0999999999999996</v>
      </c>
      <c r="Q131" s="31"/>
      <c r="R131" s="31"/>
      <c r="S131" s="31">
        <v>2</v>
      </c>
      <c r="T131" s="31">
        <v>2</v>
      </c>
      <c r="U131" s="34" t="s">
        <v>956</v>
      </c>
      <c r="V131" s="34" t="s">
        <v>1052</v>
      </c>
      <c r="W131" s="34" t="s">
        <v>958</v>
      </c>
      <c r="X131" s="34" t="s">
        <v>1052</v>
      </c>
      <c r="Y131" s="34" t="s">
        <v>1052</v>
      </c>
      <c r="Z131" s="34">
        <v>286.05</v>
      </c>
      <c r="AA131" s="34">
        <v>33</v>
      </c>
      <c r="AB131" s="35">
        <v>60</v>
      </c>
    </row>
    <row r="132" spans="1:28">
      <c r="A132" s="29" t="s">
        <v>224</v>
      </c>
      <c r="B132" s="30" t="s">
        <v>225</v>
      </c>
      <c r="C132" s="30" t="s">
        <v>226</v>
      </c>
      <c r="D132" s="30" t="s">
        <v>916</v>
      </c>
      <c r="E132" s="31"/>
      <c r="F132" s="31"/>
      <c r="G132" s="32"/>
      <c r="H132" s="31"/>
      <c r="I132" s="31"/>
      <c r="J132" s="31">
        <v>114</v>
      </c>
      <c r="K132" s="33">
        <v>0.67700000000000005</v>
      </c>
      <c r="L132" s="32">
        <f>J132*K132</f>
        <v>77.178000000000011</v>
      </c>
      <c r="M132" s="31">
        <f>IF(L132&gt;1500,4,IF(L132&gt;300,3,IF(L132&gt;100,2,IF(L132&gt;20, 1,0))))</f>
        <v>1</v>
      </c>
      <c r="N132" s="33">
        <v>99.998999999999995</v>
      </c>
      <c r="O132" s="31">
        <v>0</v>
      </c>
      <c r="P132" s="31">
        <v>5.7</v>
      </c>
      <c r="Q132" s="31">
        <v>0.09</v>
      </c>
      <c r="R132" s="31">
        <f>IF(Q132&gt;10,4,IF(Q132&gt;4,3,IF(Q132&gt;1.5,2,IF(Q132&gt;0, 1,0))))</f>
        <v>1</v>
      </c>
      <c r="S132" s="31"/>
      <c r="T132" s="31">
        <v>1</v>
      </c>
      <c r="U132" s="34" t="s">
        <v>956</v>
      </c>
      <c r="V132" s="34" t="s">
        <v>1052</v>
      </c>
      <c r="W132" s="34" t="s">
        <v>958</v>
      </c>
      <c r="X132" s="34" t="s">
        <v>1052</v>
      </c>
      <c r="Y132" s="34" t="s">
        <v>1052</v>
      </c>
      <c r="Z132" s="34">
        <v>148</v>
      </c>
      <c r="AA132" s="34">
        <v>14</v>
      </c>
      <c r="AB132" s="35">
        <v>18</v>
      </c>
    </row>
    <row r="133" spans="1:28">
      <c r="A133" s="29" t="s">
        <v>227</v>
      </c>
      <c r="B133" s="30" t="s">
        <v>875</v>
      </c>
      <c r="C133" s="30" t="s">
        <v>228</v>
      </c>
      <c r="D133" s="30" t="s">
        <v>916</v>
      </c>
      <c r="E133" s="31"/>
      <c r="F133" s="31"/>
      <c r="G133" s="32"/>
      <c r="H133" s="31"/>
      <c r="I133" s="31"/>
      <c r="J133" s="31">
        <v>185</v>
      </c>
      <c r="K133" s="33">
        <v>0.47499999999999998</v>
      </c>
      <c r="L133" s="32">
        <f>J133*K133</f>
        <v>87.875</v>
      </c>
      <c r="M133" s="31">
        <f>IF(L133&gt;1500,4,IF(L133&gt;300,3,IF(L133&gt;100,2,IF(L133&gt;20, 1,0))))</f>
        <v>1</v>
      </c>
      <c r="N133" s="33">
        <v>1.9E-2</v>
      </c>
      <c r="O133" s="31">
        <v>54</v>
      </c>
      <c r="P133" s="31">
        <v>4.5999999999999996</v>
      </c>
      <c r="Q133" s="31">
        <v>1.63</v>
      </c>
      <c r="R133" s="31">
        <f>IF(Q133&gt;10,4,IF(Q133&gt;4,3,IF(Q133&gt;1.5,2,IF(Q133&gt;0, 1,0))))</f>
        <v>2</v>
      </c>
      <c r="S133" s="31">
        <v>1</v>
      </c>
      <c r="T133" s="31">
        <v>2</v>
      </c>
      <c r="U133" s="34" t="s">
        <v>956</v>
      </c>
      <c r="V133" s="34" t="s">
        <v>1052</v>
      </c>
      <c r="W133" s="34" t="s">
        <v>958</v>
      </c>
      <c r="X133" s="34" t="s">
        <v>1052</v>
      </c>
      <c r="Y133" s="34" t="s">
        <v>1052</v>
      </c>
      <c r="Z133" s="34">
        <v>95.8</v>
      </c>
      <c r="AA133" s="34">
        <v>29</v>
      </c>
      <c r="AB133" s="35">
        <v>37</v>
      </c>
    </row>
    <row r="134" spans="1:28">
      <c r="A134" s="29" t="s">
        <v>229</v>
      </c>
      <c r="B134" s="30" t="s">
        <v>42</v>
      </c>
      <c r="C134" s="30" t="s">
        <v>230</v>
      </c>
      <c r="D134" s="30" t="s">
        <v>888</v>
      </c>
      <c r="E134" s="31"/>
      <c r="F134" s="31"/>
      <c r="G134" s="32">
        <v>1.41</v>
      </c>
      <c r="H134" s="31">
        <f>IF(G134&gt;10,4,IF(G134&gt;5,3,IF(G134&gt;1,2,IF(G134&gt;0.5, 1,0))))</f>
        <v>2</v>
      </c>
      <c r="I134" s="31"/>
      <c r="J134" s="31"/>
      <c r="K134" s="33"/>
      <c r="L134" s="32"/>
      <c r="M134" s="31"/>
      <c r="N134" s="33"/>
      <c r="O134" s="31"/>
      <c r="P134" s="31"/>
      <c r="Q134" s="31"/>
      <c r="R134" s="31"/>
      <c r="S134" s="31">
        <v>2</v>
      </c>
      <c r="T134" s="31">
        <v>2</v>
      </c>
      <c r="U134" s="34" t="s">
        <v>956</v>
      </c>
      <c r="V134" s="34" t="s">
        <v>964</v>
      </c>
      <c r="W134" s="34" t="s">
        <v>958</v>
      </c>
      <c r="X134" s="34" t="s">
        <v>956</v>
      </c>
      <c r="Y134" s="34" t="s">
        <v>961</v>
      </c>
      <c r="Z134" s="34">
        <v>105.33</v>
      </c>
      <c r="AA134" s="34">
        <v>44</v>
      </c>
      <c r="AB134" s="35">
        <v>81</v>
      </c>
    </row>
    <row r="135" spans="1:28">
      <c r="A135" s="29" t="s">
        <v>231</v>
      </c>
      <c r="B135" s="30" t="s">
        <v>894</v>
      </c>
      <c r="C135" s="30" t="s">
        <v>232</v>
      </c>
      <c r="D135" s="30" t="s">
        <v>20</v>
      </c>
      <c r="E135" s="31"/>
      <c r="F135" s="31"/>
      <c r="G135" s="32">
        <v>1.41</v>
      </c>
      <c r="H135" s="31">
        <f>IF(G135&gt;10,4,IF(G135&gt;5,3,IF(G135&gt;1,2,IF(G135&gt;0.5, 1,0))))</f>
        <v>2</v>
      </c>
      <c r="I135" s="31">
        <v>4</v>
      </c>
      <c r="J135" s="31">
        <v>230</v>
      </c>
      <c r="K135" s="33">
        <v>0.622</v>
      </c>
      <c r="L135" s="32">
        <f>J135*K135</f>
        <v>143.06</v>
      </c>
      <c r="M135" s="31">
        <f>IF(L135&gt;1500,4,IF(L135&gt;300,3,IF(L135&gt;100,2,IF(L135&gt;20, 1,0))))</f>
        <v>2</v>
      </c>
      <c r="N135" s="33">
        <v>7.0999999999999994E-2</v>
      </c>
      <c r="O135" s="31">
        <v>14</v>
      </c>
      <c r="P135" s="31">
        <v>9.6</v>
      </c>
      <c r="Q135" s="31">
        <v>2.97</v>
      </c>
      <c r="R135" s="31">
        <f>IF(Q135&gt;10,4,IF(Q135&gt;4,3,IF(Q135&gt;1.5,2,IF(Q135&gt;0, 1,0))))</f>
        <v>2</v>
      </c>
      <c r="S135" s="31">
        <v>5</v>
      </c>
      <c r="T135" s="31">
        <v>3</v>
      </c>
      <c r="U135" s="34" t="s">
        <v>956</v>
      </c>
      <c r="V135" s="34" t="s">
        <v>961</v>
      </c>
      <c r="W135" s="34" t="s">
        <v>958</v>
      </c>
      <c r="X135" s="34" t="s">
        <v>956</v>
      </c>
      <c r="Y135" s="34" t="s">
        <v>959</v>
      </c>
      <c r="Z135" s="34">
        <v>47.35</v>
      </c>
      <c r="AA135" s="34">
        <v>36</v>
      </c>
      <c r="AB135" s="35">
        <v>58</v>
      </c>
    </row>
    <row r="136" spans="1:28">
      <c r="A136" s="29" t="s">
        <v>233</v>
      </c>
      <c r="B136" s="30" t="s">
        <v>875</v>
      </c>
      <c r="C136" s="30" t="s">
        <v>234</v>
      </c>
      <c r="D136" s="30" t="s">
        <v>888</v>
      </c>
      <c r="E136" s="31"/>
      <c r="F136" s="31"/>
      <c r="G136" s="32"/>
      <c r="H136" s="31"/>
      <c r="I136" s="31"/>
      <c r="J136" s="31">
        <v>75</v>
      </c>
      <c r="K136" s="33">
        <v>0.25</v>
      </c>
      <c r="L136" s="32">
        <f>J136*K136</f>
        <v>18.75</v>
      </c>
      <c r="M136" s="31">
        <f>IF(L136&gt;1500,4,IF(L136&gt;300,3,IF(L136&gt;100,2,IF(L136&gt;20, 1,0))))</f>
        <v>0</v>
      </c>
      <c r="N136" s="33">
        <v>0</v>
      </c>
      <c r="O136" s="31">
        <v>22</v>
      </c>
      <c r="P136" s="31"/>
      <c r="Q136" s="31"/>
      <c r="R136" s="31"/>
      <c r="S136" s="31">
        <v>1</v>
      </c>
      <c r="T136" s="31">
        <v>1</v>
      </c>
      <c r="U136" s="34" t="s">
        <v>956</v>
      </c>
      <c r="V136" s="34" t="s">
        <v>961</v>
      </c>
      <c r="W136" s="34" t="s">
        <v>958</v>
      </c>
      <c r="X136" s="34" t="s">
        <v>956</v>
      </c>
      <c r="Y136" s="34" t="s">
        <v>959</v>
      </c>
      <c r="Z136" s="34">
        <v>21.52</v>
      </c>
      <c r="AA136" s="34">
        <v>33</v>
      </c>
      <c r="AB136" s="35">
        <v>51</v>
      </c>
    </row>
    <row r="137" spans="1:28">
      <c r="A137" s="29" t="s">
        <v>235</v>
      </c>
      <c r="B137" s="30" t="s">
        <v>139</v>
      </c>
      <c r="C137" s="30" t="s">
        <v>236</v>
      </c>
      <c r="D137" s="30" t="s">
        <v>20</v>
      </c>
      <c r="E137" s="31"/>
      <c r="F137" s="31"/>
      <c r="G137" s="32"/>
      <c r="H137" s="31"/>
      <c r="I137" s="31"/>
      <c r="J137" s="31"/>
      <c r="K137" s="33"/>
      <c r="L137" s="32"/>
      <c r="M137" s="31"/>
      <c r="N137" s="33"/>
      <c r="O137" s="31"/>
      <c r="P137" s="31"/>
      <c r="Q137" s="31"/>
      <c r="R137" s="31"/>
      <c r="S137" s="31">
        <v>2</v>
      </c>
      <c r="T137" s="31">
        <v>1</v>
      </c>
      <c r="U137" s="34" t="s">
        <v>956</v>
      </c>
      <c r="V137" s="34" t="s">
        <v>1052</v>
      </c>
      <c r="W137" s="34" t="s">
        <v>958</v>
      </c>
      <c r="X137" s="34" t="s">
        <v>1052</v>
      </c>
      <c r="Y137" s="34" t="s">
        <v>1052</v>
      </c>
      <c r="Z137" s="34">
        <v>9.83</v>
      </c>
      <c r="AA137" s="34">
        <v>10</v>
      </c>
      <c r="AB137" s="35">
        <v>14</v>
      </c>
    </row>
    <row r="138" spans="1:28">
      <c r="A138" s="29" t="s">
        <v>237</v>
      </c>
      <c r="B138" s="30" t="s">
        <v>879</v>
      </c>
      <c r="C138" s="30" t="s">
        <v>238</v>
      </c>
      <c r="D138" s="30" t="s">
        <v>924</v>
      </c>
      <c r="E138" s="31"/>
      <c r="F138" s="31"/>
      <c r="G138" s="32"/>
      <c r="H138" s="31"/>
      <c r="I138" s="31"/>
      <c r="J138" s="31"/>
      <c r="K138" s="33"/>
      <c r="L138" s="32"/>
      <c r="M138" s="31"/>
      <c r="N138" s="33"/>
      <c r="O138" s="31"/>
      <c r="P138" s="31"/>
      <c r="Q138" s="31"/>
      <c r="R138" s="31"/>
      <c r="S138" s="31"/>
      <c r="T138" s="31">
        <v>1</v>
      </c>
      <c r="U138" s="34" t="s">
        <v>963</v>
      </c>
      <c r="V138" s="34" t="s">
        <v>957</v>
      </c>
      <c r="W138" s="34" t="s">
        <v>963</v>
      </c>
      <c r="X138" s="34" t="s">
        <v>956</v>
      </c>
      <c r="Y138" s="34" t="s">
        <v>959</v>
      </c>
      <c r="Z138" s="34">
        <v>204.39</v>
      </c>
      <c r="AA138" s="34">
        <v>38</v>
      </c>
      <c r="AB138" s="35">
        <v>62</v>
      </c>
    </row>
    <row r="139" spans="1:28">
      <c r="A139" s="29" t="s">
        <v>239</v>
      </c>
      <c r="B139" s="30" t="s">
        <v>914</v>
      </c>
      <c r="C139" s="30" t="s">
        <v>240</v>
      </c>
      <c r="D139" s="30" t="s">
        <v>924</v>
      </c>
      <c r="E139" s="31"/>
      <c r="F139" s="31"/>
      <c r="G139" s="32"/>
      <c r="H139" s="31"/>
      <c r="I139" s="31"/>
      <c r="J139" s="31"/>
      <c r="K139" s="33"/>
      <c r="L139" s="32"/>
      <c r="M139" s="31"/>
      <c r="N139" s="33"/>
      <c r="O139" s="31"/>
      <c r="P139" s="31"/>
      <c r="Q139" s="31"/>
      <c r="R139" s="31"/>
      <c r="S139" s="31"/>
      <c r="T139" s="31">
        <v>2</v>
      </c>
      <c r="U139" s="34" t="s">
        <v>956</v>
      </c>
      <c r="V139" s="34" t="s">
        <v>1052</v>
      </c>
      <c r="W139" s="34" t="s">
        <v>963</v>
      </c>
      <c r="X139" s="34" t="s">
        <v>1052</v>
      </c>
      <c r="Y139" s="34" t="s">
        <v>1052</v>
      </c>
      <c r="Z139" s="34">
        <v>662.38</v>
      </c>
      <c r="AA139" s="34">
        <v>53</v>
      </c>
      <c r="AB139" s="35">
        <v>84</v>
      </c>
    </row>
    <row r="140" spans="1:28">
      <c r="A140" s="38" t="s">
        <v>241</v>
      </c>
      <c r="B140" s="30" t="s">
        <v>242</v>
      </c>
      <c r="C140" s="30" t="s">
        <v>243</v>
      </c>
      <c r="D140" s="30" t="s">
        <v>924</v>
      </c>
      <c r="E140" s="31"/>
      <c r="F140" s="31"/>
      <c r="G140" s="32"/>
      <c r="H140" s="31"/>
      <c r="I140" s="31">
        <v>4</v>
      </c>
      <c r="J140" s="31">
        <v>475</v>
      </c>
      <c r="K140" s="33">
        <v>0.67100000000000004</v>
      </c>
      <c r="L140" s="32">
        <f>J140*K140</f>
        <v>318.72500000000002</v>
      </c>
      <c r="M140" s="31">
        <f>IF(L140&gt;1500,4,IF(L140&gt;300,3,IF(L140&gt;100,2,IF(L140&gt;20, 1,0))))</f>
        <v>3</v>
      </c>
      <c r="N140" s="33">
        <v>0.23799999999999999</v>
      </c>
      <c r="O140" s="31">
        <v>42</v>
      </c>
      <c r="P140" s="31">
        <v>9.4</v>
      </c>
      <c r="Q140" s="31"/>
      <c r="R140" s="31"/>
      <c r="S140" s="31"/>
      <c r="T140" s="31">
        <v>2</v>
      </c>
      <c r="U140" s="34" t="s">
        <v>963</v>
      </c>
      <c r="V140" s="34" t="s">
        <v>961</v>
      </c>
      <c r="W140" s="34" t="s">
        <v>958</v>
      </c>
      <c r="X140" s="34" t="s">
        <v>956</v>
      </c>
      <c r="Y140" s="34" t="s">
        <v>959</v>
      </c>
      <c r="Z140" s="34">
        <v>310.89999999999998</v>
      </c>
      <c r="AA140" s="34">
        <v>77</v>
      </c>
      <c r="AB140" s="35">
        <v>123</v>
      </c>
    </row>
    <row r="141" spans="1:28">
      <c r="A141" s="29" t="s">
        <v>244</v>
      </c>
      <c r="B141" s="30" t="s">
        <v>245</v>
      </c>
      <c r="C141" s="30" t="s">
        <v>246</v>
      </c>
      <c r="D141" s="30" t="s">
        <v>924</v>
      </c>
      <c r="E141" s="31"/>
      <c r="F141" s="31"/>
      <c r="G141" s="32"/>
      <c r="H141" s="31"/>
      <c r="I141" s="31">
        <v>4</v>
      </c>
      <c r="J141" s="31">
        <v>429</v>
      </c>
      <c r="K141" s="33">
        <v>1.2050000000000001</v>
      </c>
      <c r="L141" s="32">
        <f>J141*K141</f>
        <v>516.94500000000005</v>
      </c>
      <c r="M141" s="31">
        <f>IF(L141&gt;1500,4,IF(L141&gt;300,3,IF(L141&gt;100,2,IF(L141&gt;20, 1,0))))</f>
        <v>3</v>
      </c>
      <c r="N141" s="33">
        <v>0</v>
      </c>
      <c r="O141" s="31">
        <v>21</v>
      </c>
      <c r="P141" s="31" t="s">
        <v>884</v>
      </c>
      <c r="Q141" s="31"/>
      <c r="R141" s="31"/>
      <c r="S141" s="31"/>
      <c r="T141" s="31">
        <v>2</v>
      </c>
      <c r="U141" s="34" t="s">
        <v>963</v>
      </c>
      <c r="V141" s="34" t="s">
        <v>961</v>
      </c>
      <c r="W141" s="34" t="s">
        <v>958</v>
      </c>
      <c r="X141" s="34" t="s">
        <v>956</v>
      </c>
      <c r="Y141" s="34" t="s">
        <v>959</v>
      </c>
      <c r="Z141" s="34">
        <v>320.64</v>
      </c>
      <c r="AA141" s="34">
        <v>70</v>
      </c>
      <c r="AB141" s="35">
        <v>107</v>
      </c>
    </row>
    <row r="142" spans="1:28">
      <c r="A142" s="29" t="s">
        <v>247</v>
      </c>
      <c r="B142" s="30" t="s">
        <v>894</v>
      </c>
      <c r="C142" s="30" t="s">
        <v>248</v>
      </c>
      <c r="D142" s="30" t="s">
        <v>924</v>
      </c>
      <c r="E142" s="31"/>
      <c r="F142" s="31"/>
      <c r="G142" s="32"/>
      <c r="H142" s="31"/>
      <c r="I142" s="31"/>
      <c r="J142" s="31"/>
      <c r="K142" s="33"/>
      <c r="L142" s="32"/>
      <c r="M142" s="31"/>
      <c r="N142" s="33"/>
      <c r="O142" s="31"/>
      <c r="P142" s="31"/>
      <c r="Q142" s="31"/>
      <c r="R142" s="31"/>
      <c r="S142" s="31"/>
      <c r="T142" s="31">
        <v>1</v>
      </c>
      <c r="U142" s="34" t="s">
        <v>963</v>
      </c>
      <c r="V142" s="34" t="s">
        <v>1052</v>
      </c>
      <c r="W142" s="34" t="s">
        <v>963</v>
      </c>
      <c r="X142" s="34" t="s">
        <v>1052</v>
      </c>
      <c r="Y142" s="34" t="s">
        <v>1052</v>
      </c>
      <c r="Z142" s="34">
        <v>126</v>
      </c>
      <c r="AA142" s="34">
        <v>13</v>
      </c>
      <c r="AB142" s="35">
        <v>24</v>
      </c>
    </row>
    <row r="143" spans="1:28">
      <c r="A143" s="29" t="s">
        <v>249</v>
      </c>
      <c r="B143" s="30" t="s">
        <v>250</v>
      </c>
      <c r="C143" s="30" t="s">
        <v>251</v>
      </c>
      <c r="D143" s="30" t="s">
        <v>888</v>
      </c>
      <c r="E143" s="31"/>
      <c r="F143" s="31"/>
      <c r="G143" s="32"/>
      <c r="H143" s="31"/>
      <c r="I143" s="31"/>
      <c r="J143" s="31"/>
      <c r="K143" s="33"/>
      <c r="L143" s="32"/>
      <c r="M143" s="31"/>
      <c r="N143" s="33"/>
      <c r="O143" s="31"/>
      <c r="P143" s="31"/>
      <c r="Q143" s="31"/>
      <c r="R143" s="31"/>
      <c r="S143" s="31"/>
      <c r="T143" s="31">
        <v>2</v>
      </c>
      <c r="U143" s="34" t="s">
        <v>963</v>
      </c>
      <c r="V143" s="34" t="s">
        <v>1052</v>
      </c>
      <c r="W143" s="34" t="s">
        <v>963</v>
      </c>
      <c r="X143" s="34" t="s">
        <v>1052</v>
      </c>
      <c r="Y143" s="34" t="s">
        <v>1052</v>
      </c>
      <c r="Z143" s="43">
        <v>24.03</v>
      </c>
      <c r="AA143" s="43">
        <v>26</v>
      </c>
      <c r="AB143" s="44">
        <v>37</v>
      </c>
    </row>
    <row r="144" spans="1:28">
      <c r="A144" s="29" t="s">
        <v>252</v>
      </c>
      <c r="B144" s="30"/>
      <c r="C144" s="30" t="s">
        <v>253</v>
      </c>
      <c r="D144" s="30" t="s">
        <v>888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1">
        <v>1</v>
      </c>
      <c r="U144" s="34" t="s">
        <v>963</v>
      </c>
      <c r="V144" s="34" t="s">
        <v>1052</v>
      </c>
      <c r="W144" s="34" t="s">
        <v>963</v>
      </c>
      <c r="X144" s="34" t="s">
        <v>1052</v>
      </c>
      <c r="Y144" s="34" t="s">
        <v>1052</v>
      </c>
      <c r="Z144" s="34">
        <v>20.05</v>
      </c>
      <c r="AA144" s="34">
        <v>11</v>
      </c>
      <c r="AB144" s="35">
        <v>13</v>
      </c>
    </row>
    <row r="145" spans="1:28">
      <c r="A145" s="29" t="s">
        <v>254</v>
      </c>
      <c r="B145" s="30" t="s">
        <v>879</v>
      </c>
      <c r="C145" s="30" t="s">
        <v>255</v>
      </c>
      <c r="D145" s="30" t="s">
        <v>888</v>
      </c>
      <c r="E145" s="31"/>
      <c r="F145" s="31"/>
      <c r="G145" s="32"/>
      <c r="H145" s="31"/>
      <c r="I145" s="31">
        <v>3</v>
      </c>
      <c r="J145" s="31">
        <v>107</v>
      </c>
      <c r="K145" s="33">
        <v>0.128</v>
      </c>
      <c r="L145" s="32">
        <f>J145*K145</f>
        <v>13.696</v>
      </c>
      <c r="M145" s="31">
        <f>IF(L145&gt;1500,4,IF(L145&gt;300,3,IF(L145&gt;100,2,IF(L145&gt;20, 1,0))))</f>
        <v>0</v>
      </c>
      <c r="N145" s="33">
        <v>0.158</v>
      </c>
      <c r="O145" s="31">
        <v>19</v>
      </c>
      <c r="P145" s="31">
        <v>7.2</v>
      </c>
      <c r="Q145" s="31"/>
      <c r="R145" s="31"/>
      <c r="S145" s="31">
        <v>8</v>
      </c>
      <c r="T145" s="31">
        <v>2</v>
      </c>
      <c r="U145" s="34" t="s">
        <v>956</v>
      </c>
      <c r="V145" s="34" t="s">
        <v>1052</v>
      </c>
      <c r="W145" s="34" t="s">
        <v>963</v>
      </c>
      <c r="X145" s="34" t="s">
        <v>1052</v>
      </c>
      <c r="Y145" s="34" t="s">
        <v>1052</v>
      </c>
      <c r="Z145" s="34">
        <v>241.19</v>
      </c>
      <c r="AA145" s="34">
        <v>42</v>
      </c>
      <c r="AB145" s="35">
        <v>64</v>
      </c>
    </row>
    <row r="146" spans="1:28">
      <c r="A146" s="29" t="s">
        <v>256</v>
      </c>
      <c r="B146" s="30" t="s">
        <v>894</v>
      </c>
      <c r="C146" s="30" t="s">
        <v>257</v>
      </c>
      <c r="D146" s="30" t="s">
        <v>896</v>
      </c>
      <c r="E146" s="31"/>
      <c r="F146" s="31"/>
      <c r="G146" s="32"/>
      <c r="H146" s="31"/>
      <c r="I146" s="31"/>
      <c r="J146" s="31">
        <v>230</v>
      </c>
      <c r="K146" s="33">
        <v>0.69199999999999995</v>
      </c>
      <c r="L146" s="32">
        <f>J146*K146</f>
        <v>159.16</v>
      </c>
      <c r="M146" s="31">
        <f>IF(L146&gt;1500,4,IF(L146&gt;300,3,IF(L146&gt;100,2,IF(L146&gt;20, 1,0))))</f>
        <v>2</v>
      </c>
      <c r="N146" s="33">
        <v>0.33300000000000002</v>
      </c>
      <c r="O146" s="31">
        <v>30</v>
      </c>
      <c r="P146" s="31">
        <v>5</v>
      </c>
      <c r="Q146" s="31">
        <v>0.23</v>
      </c>
      <c r="R146" s="31">
        <f>IF(Q146&gt;10,4,IF(Q146&gt;4,3,IF(Q146&gt;1.5,2,IF(Q146&gt;0, 1,0))))</f>
        <v>1</v>
      </c>
      <c r="S146" s="31">
        <v>1</v>
      </c>
      <c r="T146" s="31">
        <v>2</v>
      </c>
      <c r="U146" s="34" t="s">
        <v>956</v>
      </c>
      <c r="V146" s="34" t="s">
        <v>1052</v>
      </c>
      <c r="W146" s="34" t="s">
        <v>963</v>
      </c>
      <c r="X146" s="34" t="s">
        <v>1052</v>
      </c>
      <c r="Y146" s="34" t="s">
        <v>1052</v>
      </c>
      <c r="Z146" s="34">
        <v>294.49</v>
      </c>
      <c r="AA146" s="34">
        <v>45</v>
      </c>
      <c r="AB146" s="35">
        <v>63</v>
      </c>
    </row>
    <row r="147" spans="1:28">
      <c r="A147" s="29" t="s">
        <v>258</v>
      </c>
      <c r="B147" s="30" t="s">
        <v>886</v>
      </c>
      <c r="C147" s="30" t="s">
        <v>259</v>
      </c>
      <c r="D147" s="30" t="s">
        <v>888</v>
      </c>
      <c r="E147" s="31"/>
      <c r="F147" s="31"/>
      <c r="G147" s="32"/>
      <c r="H147" s="31"/>
      <c r="I147" s="31"/>
      <c r="J147" s="31"/>
      <c r="K147" s="33"/>
      <c r="L147" s="32"/>
      <c r="M147" s="31"/>
      <c r="N147" s="33"/>
      <c r="O147" s="31"/>
      <c r="P147" s="31"/>
      <c r="Q147" s="31"/>
      <c r="R147" s="31"/>
      <c r="S147" s="31"/>
      <c r="T147" s="31">
        <v>4</v>
      </c>
      <c r="U147" s="34" t="s">
        <v>963</v>
      </c>
      <c r="V147" s="34" t="s">
        <v>1052</v>
      </c>
      <c r="W147" s="34" t="s">
        <v>963</v>
      </c>
      <c r="X147" s="34" t="s">
        <v>1052</v>
      </c>
      <c r="Y147" s="34" t="s">
        <v>1052</v>
      </c>
      <c r="Z147" s="34">
        <v>35.25</v>
      </c>
      <c r="AA147" s="34">
        <v>1</v>
      </c>
      <c r="AB147" s="35">
        <v>2</v>
      </c>
    </row>
    <row r="148" spans="1:28">
      <c r="A148" s="29" t="s">
        <v>260</v>
      </c>
      <c r="B148" s="30" t="s">
        <v>894</v>
      </c>
      <c r="C148" s="30" t="s">
        <v>261</v>
      </c>
      <c r="D148" s="30" t="s">
        <v>896</v>
      </c>
      <c r="E148" s="31"/>
      <c r="F148" s="31"/>
      <c r="G148" s="32"/>
      <c r="H148" s="31"/>
      <c r="I148" s="31"/>
      <c r="J148" s="31">
        <v>322</v>
      </c>
      <c r="K148" s="33">
        <v>0.34499999999999997</v>
      </c>
      <c r="L148" s="32">
        <f>J148*K148</f>
        <v>111.08999999999999</v>
      </c>
      <c r="M148" s="31">
        <f>IF(L148&gt;1500,4,IF(L148&gt;300,3,IF(L148&gt;100,2,IF(L148&gt;20, 1,0))))</f>
        <v>2</v>
      </c>
      <c r="N148" s="33">
        <v>4.4999999999999998E-2</v>
      </c>
      <c r="O148" s="31">
        <v>66</v>
      </c>
      <c r="P148" s="31">
        <v>8.1999999999999993</v>
      </c>
      <c r="Q148" s="31">
        <v>0.23</v>
      </c>
      <c r="R148" s="31">
        <f>IF(Q148&gt;10,4,IF(Q148&gt;4,3,IF(Q148&gt;1.5,2,IF(Q148&gt;0, 1,0))))</f>
        <v>1</v>
      </c>
      <c r="S148" s="31"/>
      <c r="T148" s="31">
        <v>2</v>
      </c>
      <c r="U148" s="34" t="s">
        <v>956</v>
      </c>
      <c r="V148" s="34" t="s">
        <v>964</v>
      </c>
      <c r="W148" s="34" t="s">
        <v>958</v>
      </c>
      <c r="X148" s="34" t="s">
        <v>956</v>
      </c>
      <c r="Y148" s="34" t="s">
        <v>966</v>
      </c>
      <c r="Z148" s="34">
        <v>305.29000000000002</v>
      </c>
      <c r="AA148" s="34">
        <v>44</v>
      </c>
      <c r="AB148" s="35">
        <v>82</v>
      </c>
    </row>
    <row r="149" spans="1:28">
      <c r="A149" s="29" t="s">
        <v>262</v>
      </c>
      <c r="B149" s="30" t="s">
        <v>894</v>
      </c>
      <c r="C149" s="30" t="s">
        <v>263</v>
      </c>
      <c r="D149" s="30" t="s">
        <v>888</v>
      </c>
      <c r="E149" s="31"/>
      <c r="F149" s="31" t="s">
        <v>903</v>
      </c>
      <c r="G149" s="32">
        <v>12.37</v>
      </c>
      <c r="H149" s="31">
        <f>IF(G149&gt;10,4,IF(G149&gt;5,3,IF(G149&gt;1,2,IF(G149&gt;0.5, 1,0))))</f>
        <v>4</v>
      </c>
      <c r="I149" s="31"/>
      <c r="J149" s="31">
        <v>913</v>
      </c>
      <c r="K149" s="33">
        <v>0.91900000000000004</v>
      </c>
      <c r="L149" s="32">
        <f>J149*K149</f>
        <v>839.04700000000003</v>
      </c>
      <c r="M149" s="31">
        <f>IF(L149&gt;1500,4,IF(L149&gt;300,3,IF(L149&gt;100,2,IF(L149&gt;20, 1,0))))</f>
        <v>3</v>
      </c>
      <c r="N149" s="33">
        <v>4.9000000000000002E-2</v>
      </c>
      <c r="O149" s="31">
        <v>81</v>
      </c>
      <c r="P149" s="31">
        <v>7.5</v>
      </c>
      <c r="Q149" s="31">
        <v>35.49</v>
      </c>
      <c r="R149" s="31">
        <f>IF(Q149&gt;10,4,IF(Q149&gt;4,3,IF(Q149&gt;1.5,2,IF(Q149&gt;0, 1,0))))</f>
        <v>4</v>
      </c>
      <c r="S149" s="31">
        <v>32</v>
      </c>
      <c r="T149" s="31">
        <v>3</v>
      </c>
      <c r="U149" s="34" t="s">
        <v>956</v>
      </c>
      <c r="V149" s="34" t="s">
        <v>1052</v>
      </c>
      <c r="W149" s="34" t="s">
        <v>958</v>
      </c>
      <c r="X149" s="34" t="s">
        <v>1052</v>
      </c>
      <c r="Y149" s="34" t="s">
        <v>1052</v>
      </c>
      <c r="Z149" s="34">
        <v>1437.14</v>
      </c>
      <c r="AA149" s="34">
        <v>821</v>
      </c>
      <c r="AB149" s="35">
        <v>140</v>
      </c>
    </row>
    <row r="150" spans="1:28">
      <c r="A150" s="29" t="s">
        <v>264</v>
      </c>
      <c r="B150" s="30" t="s">
        <v>879</v>
      </c>
      <c r="C150" s="30" t="s">
        <v>265</v>
      </c>
      <c r="D150" s="30" t="s">
        <v>888</v>
      </c>
      <c r="E150" s="31"/>
      <c r="F150" s="31"/>
      <c r="G150" s="32"/>
      <c r="H150" s="31"/>
      <c r="I150" s="31"/>
      <c r="J150" s="31"/>
      <c r="K150" s="33"/>
      <c r="L150" s="32"/>
      <c r="M150" s="31"/>
      <c r="N150" s="33"/>
      <c r="O150" s="31"/>
      <c r="P150" s="31"/>
      <c r="Q150" s="31">
        <v>0.87</v>
      </c>
      <c r="R150" s="31">
        <f>IF(Q150&gt;10,4,IF(Q150&gt;4,3,IF(Q150&gt;1.5,2,IF(Q150&gt;0, 1,0))))</f>
        <v>1</v>
      </c>
      <c r="S150" s="31">
        <v>3</v>
      </c>
      <c r="T150" s="31">
        <v>2</v>
      </c>
      <c r="U150" s="34" t="s">
        <v>956</v>
      </c>
      <c r="V150" s="34" t="s">
        <v>964</v>
      </c>
      <c r="W150" s="34" t="s">
        <v>963</v>
      </c>
      <c r="X150" s="34" t="s">
        <v>956</v>
      </c>
      <c r="Y150" s="34" t="s">
        <v>957</v>
      </c>
      <c r="Z150" s="34">
        <v>48.82</v>
      </c>
      <c r="AA150" s="34">
        <v>22</v>
      </c>
      <c r="AB150" s="35">
        <v>30</v>
      </c>
    </row>
    <row r="151" spans="1:28">
      <c r="A151" s="29" t="s">
        <v>266</v>
      </c>
      <c r="B151" s="30" t="s">
        <v>879</v>
      </c>
      <c r="C151" s="30" t="s">
        <v>267</v>
      </c>
      <c r="D151" s="30" t="s">
        <v>888</v>
      </c>
      <c r="E151" s="31"/>
      <c r="F151" s="31"/>
      <c r="G151" s="32"/>
      <c r="H151" s="31"/>
      <c r="I151" s="31"/>
      <c r="J151" s="31">
        <v>12</v>
      </c>
      <c r="K151" s="33">
        <v>0.12</v>
      </c>
      <c r="L151" s="32">
        <f>J151*K151</f>
        <v>1.44</v>
      </c>
      <c r="M151" s="31">
        <f>IF(L151&gt;1500,4,IF(L151&gt;300,3,IF(L151&gt;100,2,IF(L151&gt;20, 1,0))))</f>
        <v>0</v>
      </c>
      <c r="N151" s="33">
        <v>0</v>
      </c>
      <c r="O151" s="31">
        <v>51</v>
      </c>
      <c r="P151" s="31"/>
      <c r="Q151" s="31"/>
      <c r="R151" s="31"/>
      <c r="S151" s="31"/>
      <c r="T151" s="31">
        <v>2</v>
      </c>
      <c r="U151" s="34" t="s">
        <v>956</v>
      </c>
      <c r="V151" s="34" t="s">
        <v>1052</v>
      </c>
      <c r="W151" s="34" t="s">
        <v>963</v>
      </c>
      <c r="X151" s="34" t="s">
        <v>1052</v>
      </c>
      <c r="Y151" s="34" t="s">
        <v>1052</v>
      </c>
      <c r="Z151" s="34">
        <v>0</v>
      </c>
      <c r="AA151" s="34">
        <v>0</v>
      </c>
      <c r="AB151" s="35">
        <v>0</v>
      </c>
    </row>
    <row r="152" spans="1:28">
      <c r="A152" s="29" t="s">
        <v>268</v>
      </c>
      <c r="B152" s="30" t="s">
        <v>879</v>
      </c>
      <c r="C152" s="30" t="s">
        <v>269</v>
      </c>
      <c r="D152" s="30" t="s">
        <v>888</v>
      </c>
      <c r="E152" s="31"/>
      <c r="F152" s="31"/>
      <c r="G152" s="32"/>
      <c r="H152" s="31"/>
      <c r="I152" s="31"/>
      <c r="J152" s="31"/>
      <c r="K152" s="33"/>
      <c r="L152" s="32"/>
      <c r="M152" s="31"/>
      <c r="N152" s="33"/>
      <c r="O152" s="31"/>
      <c r="P152" s="31"/>
      <c r="Q152" s="31"/>
      <c r="R152" s="31"/>
      <c r="S152" s="31"/>
      <c r="T152" s="31">
        <v>1</v>
      </c>
      <c r="U152" s="34" t="s">
        <v>963</v>
      </c>
      <c r="V152" s="34" t="s">
        <v>1052</v>
      </c>
      <c r="W152" s="34" t="s">
        <v>963</v>
      </c>
      <c r="X152" s="34" t="s">
        <v>1052</v>
      </c>
      <c r="Y152" s="34" t="s">
        <v>1052</v>
      </c>
      <c r="Z152" s="34">
        <v>65.77</v>
      </c>
      <c r="AA152" s="34">
        <v>29</v>
      </c>
      <c r="AB152" s="35">
        <v>42</v>
      </c>
    </row>
    <row r="153" spans="1:28">
      <c r="A153" s="29" t="s">
        <v>270</v>
      </c>
      <c r="B153" s="30" t="s">
        <v>886</v>
      </c>
      <c r="C153" s="30" t="s">
        <v>271</v>
      </c>
      <c r="D153" s="30" t="s">
        <v>888</v>
      </c>
      <c r="E153" s="31"/>
      <c r="F153" s="31"/>
      <c r="G153" s="32"/>
      <c r="H153" s="31"/>
      <c r="I153" s="31"/>
      <c r="J153" s="31"/>
      <c r="K153" s="33"/>
      <c r="L153" s="32"/>
      <c r="M153" s="31"/>
      <c r="N153" s="33"/>
      <c r="O153" s="31"/>
      <c r="P153" s="31"/>
      <c r="Q153" s="31"/>
      <c r="R153" s="31"/>
      <c r="S153" s="31"/>
      <c r="T153" s="31">
        <v>1</v>
      </c>
      <c r="U153" s="34" t="s">
        <v>956</v>
      </c>
      <c r="V153" s="34" t="s">
        <v>1052</v>
      </c>
      <c r="W153" s="34" t="s">
        <v>963</v>
      </c>
      <c r="X153" s="34" t="s">
        <v>1052</v>
      </c>
      <c r="Y153" s="34" t="s">
        <v>1052</v>
      </c>
      <c r="Z153" s="34">
        <v>26.2</v>
      </c>
      <c r="AA153" s="34">
        <v>7</v>
      </c>
      <c r="AB153" s="35">
        <v>17</v>
      </c>
    </row>
    <row r="154" spans="1:28">
      <c r="A154" s="46" t="s">
        <v>272</v>
      </c>
      <c r="B154" s="30" t="s">
        <v>894</v>
      </c>
      <c r="C154" s="30" t="s">
        <v>273</v>
      </c>
      <c r="D154" s="30" t="s">
        <v>96</v>
      </c>
      <c r="E154" s="31"/>
      <c r="F154" s="31"/>
      <c r="G154" s="32"/>
      <c r="H154" s="31"/>
      <c r="I154" s="31"/>
      <c r="J154" s="31"/>
      <c r="K154" s="33"/>
      <c r="L154" s="32"/>
      <c r="M154" s="31"/>
      <c r="N154" s="33"/>
      <c r="O154" s="31"/>
      <c r="P154" s="31"/>
      <c r="Q154" s="31"/>
      <c r="R154" s="31"/>
      <c r="S154" s="31"/>
      <c r="T154" s="31">
        <v>1</v>
      </c>
      <c r="U154" s="34" t="s">
        <v>956</v>
      </c>
      <c r="V154" s="34" t="s">
        <v>1052</v>
      </c>
      <c r="W154" s="34" t="s">
        <v>958</v>
      </c>
      <c r="X154" s="34" t="s">
        <v>1052</v>
      </c>
      <c r="Y154" s="34" t="s">
        <v>1052</v>
      </c>
      <c r="Z154" s="34">
        <v>0.36</v>
      </c>
      <c r="AA154" s="34">
        <v>1</v>
      </c>
      <c r="AB154" s="35">
        <v>1</v>
      </c>
    </row>
    <row r="155" spans="1:28">
      <c r="A155" s="38" t="s">
        <v>274</v>
      </c>
      <c r="B155" s="30" t="s">
        <v>275</v>
      </c>
      <c r="C155" s="30" t="s">
        <v>276</v>
      </c>
      <c r="D155" s="30" t="s">
        <v>96</v>
      </c>
      <c r="E155" s="31"/>
      <c r="F155" s="31"/>
      <c r="G155" s="32"/>
      <c r="H155" s="31"/>
      <c r="I155" s="31"/>
      <c r="J155" s="31"/>
      <c r="K155" s="33"/>
      <c r="L155" s="32"/>
      <c r="M155" s="31"/>
      <c r="N155" s="33"/>
      <c r="O155" s="31"/>
      <c r="P155" s="31"/>
      <c r="Q155" s="31"/>
      <c r="R155" s="31"/>
      <c r="S155" s="31"/>
      <c r="T155" s="31">
        <v>2</v>
      </c>
      <c r="U155" s="34" t="s">
        <v>963</v>
      </c>
      <c r="V155" s="34" t="s">
        <v>1052</v>
      </c>
      <c r="W155" s="34" t="s">
        <v>963</v>
      </c>
      <c r="X155" s="34" t="s">
        <v>1052</v>
      </c>
      <c r="Y155" s="34" t="s">
        <v>1052</v>
      </c>
      <c r="Z155" s="34">
        <v>132.16</v>
      </c>
      <c r="AA155" s="34">
        <v>25</v>
      </c>
      <c r="AB155" s="35">
        <v>35</v>
      </c>
    </row>
    <row r="156" spans="1:28">
      <c r="A156" s="29" t="s">
        <v>277</v>
      </c>
      <c r="B156" s="30" t="s">
        <v>894</v>
      </c>
      <c r="C156" s="30" t="s">
        <v>278</v>
      </c>
      <c r="D156" s="30" t="s">
        <v>924</v>
      </c>
      <c r="E156" s="31"/>
      <c r="F156" s="31"/>
      <c r="G156" s="32"/>
      <c r="H156" s="31"/>
      <c r="I156" s="31"/>
      <c r="J156" s="31"/>
      <c r="K156" s="33"/>
      <c r="L156" s="32"/>
      <c r="M156" s="31"/>
      <c r="N156" s="33"/>
      <c r="O156" s="31"/>
      <c r="P156" s="31"/>
      <c r="Q156" s="31"/>
      <c r="R156" s="31"/>
      <c r="S156" s="31"/>
      <c r="T156" s="31">
        <v>2</v>
      </c>
      <c r="U156" s="34" t="s">
        <v>956</v>
      </c>
      <c r="V156" s="34" t="s">
        <v>961</v>
      </c>
      <c r="W156" s="34" t="s">
        <v>958</v>
      </c>
      <c r="X156" s="34" t="s">
        <v>956</v>
      </c>
      <c r="Y156" s="34" t="s">
        <v>959</v>
      </c>
      <c r="Z156" s="34">
        <v>75.05</v>
      </c>
      <c r="AA156" s="34">
        <v>16</v>
      </c>
      <c r="AB156" s="35">
        <v>25</v>
      </c>
    </row>
    <row r="157" spans="1:28">
      <c r="A157" s="47" t="s">
        <v>279</v>
      </c>
      <c r="B157" s="30"/>
      <c r="C157" s="30" t="s">
        <v>280</v>
      </c>
      <c r="D157" s="30" t="s">
        <v>888</v>
      </c>
      <c r="E157" s="31"/>
      <c r="F157" s="31"/>
      <c r="G157" s="32"/>
      <c r="H157" s="31"/>
      <c r="I157" s="31"/>
      <c r="J157" s="31"/>
      <c r="K157" s="33"/>
      <c r="L157" s="32"/>
      <c r="M157" s="31"/>
      <c r="N157" s="33"/>
      <c r="O157" s="31"/>
      <c r="P157" s="31"/>
      <c r="Q157" s="31"/>
      <c r="R157" s="31"/>
      <c r="S157" s="31">
        <v>2</v>
      </c>
      <c r="T157" s="31">
        <v>1</v>
      </c>
      <c r="U157" s="34" t="s">
        <v>1053</v>
      </c>
      <c r="V157" s="34" t="s">
        <v>1052</v>
      </c>
      <c r="W157" s="34" t="s">
        <v>1053</v>
      </c>
      <c r="X157" s="34" t="s">
        <v>1052</v>
      </c>
      <c r="Y157" s="34" t="s">
        <v>1052</v>
      </c>
      <c r="Z157" s="34">
        <v>14.42</v>
      </c>
      <c r="AA157" s="34">
        <v>10</v>
      </c>
      <c r="AB157" s="35">
        <v>15</v>
      </c>
    </row>
    <row r="158" spans="1:28">
      <c r="A158" s="29" t="s">
        <v>281</v>
      </c>
      <c r="B158" s="30" t="s">
        <v>879</v>
      </c>
      <c r="C158" s="30" t="s">
        <v>282</v>
      </c>
      <c r="D158" s="30" t="s">
        <v>916</v>
      </c>
      <c r="E158" s="31"/>
      <c r="F158" s="31"/>
      <c r="G158" s="32"/>
      <c r="H158" s="31"/>
      <c r="I158" s="31"/>
      <c r="J158" s="31"/>
      <c r="K158" s="33"/>
      <c r="L158" s="32"/>
      <c r="M158" s="31"/>
      <c r="N158" s="33"/>
      <c r="O158" s="31"/>
      <c r="P158" s="31"/>
      <c r="Q158" s="31"/>
      <c r="R158" s="31"/>
      <c r="S158" s="31"/>
      <c r="T158" s="31">
        <v>1</v>
      </c>
      <c r="U158" s="34" t="s">
        <v>956</v>
      </c>
      <c r="V158" s="34" t="s">
        <v>964</v>
      </c>
      <c r="W158" s="34" t="s">
        <v>958</v>
      </c>
      <c r="X158" s="34" t="s">
        <v>956</v>
      </c>
      <c r="Y158" s="34" t="s">
        <v>959</v>
      </c>
      <c r="Z158" s="34">
        <v>141.58000000000001</v>
      </c>
      <c r="AA158" s="34">
        <v>33</v>
      </c>
      <c r="AB158" s="35">
        <v>47</v>
      </c>
    </row>
    <row r="159" spans="1:28">
      <c r="A159" s="29" t="s">
        <v>283</v>
      </c>
      <c r="B159" s="30" t="s">
        <v>284</v>
      </c>
      <c r="C159" s="30" t="s">
        <v>285</v>
      </c>
      <c r="D159" s="30" t="s">
        <v>888</v>
      </c>
      <c r="E159" s="31"/>
      <c r="F159" s="31"/>
      <c r="G159" s="32">
        <v>1.94</v>
      </c>
      <c r="H159" s="31">
        <f>IF(G159&gt;10,4,IF(G159&gt;5,3,IF(G159&gt;1,2,IF(G159&gt;0.5, 1,0))))</f>
        <v>2</v>
      </c>
      <c r="I159" s="31"/>
      <c r="J159" s="31">
        <v>1169</v>
      </c>
      <c r="K159" s="33">
        <v>1.7749999999999999</v>
      </c>
      <c r="L159" s="32">
        <f>J159*K159</f>
        <v>2074.9749999999999</v>
      </c>
      <c r="M159" s="31">
        <f>IF(L159&gt;1500,4,IF(L159&gt;300,3,IF(L159&gt;100,2,IF(L159&gt;20, 1,0))))</f>
        <v>4</v>
      </c>
      <c r="N159" s="33">
        <v>0.22</v>
      </c>
      <c r="O159" s="31">
        <v>82</v>
      </c>
      <c r="P159" s="31">
        <v>5.4</v>
      </c>
      <c r="Q159" s="31">
        <v>0.2</v>
      </c>
      <c r="R159" s="31">
        <f>IF(Q159&gt;10,4,IF(Q159&gt;4,3,IF(Q159&gt;1.5,2,IF(Q159&gt;0, 1,0))))</f>
        <v>1</v>
      </c>
      <c r="S159" s="31">
        <v>10</v>
      </c>
      <c r="T159" s="31">
        <v>2</v>
      </c>
      <c r="U159" s="34" t="s">
        <v>956</v>
      </c>
      <c r="V159" s="34" t="s">
        <v>1052</v>
      </c>
      <c r="W159" s="34" t="s">
        <v>963</v>
      </c>
      <c r="X159" s="34" t="s">
        <v>1052</v>
      </c>
      <c r="Y159" s="34" t="s">
        <v>1052</v>
      </c>
      <c r="Z159" s="34">
        <v>628.70000000000005</v>
      </c>
      <c r="AA159" s="34">
        <v>55</v>
      </c>
      <c r="AB159" s="35">
        <v>87</v>
      </c>
    </row>
    <row r="160" spans="1:28">
      <c r="A160" s="29" t="s">
        <v>286</v>
      </c>
      <c r="B160" s="30" t="s">
        <v>287</v>
      </c>
      <c r="C160" s="30" t="s">
        <v>288</v>
      </c>
      <c r="D160" s="30" t="s">
        <v>20</v>
      </c>
      <c r="E160" s="31"/>
      <c r="F160" s="31"/>
      <c r="G160" s="32"/>
      <c r="H160" s="31"/>
      <c r="I160" s="31"/>
      <c r="J160" s="31"/>
      <c r="K160" s="33"/>
      <c r="L160" s="32"/>
      <c r="M160" s="31"/>
      <c r="N160" s="33"/>
      <c r="O160" s="31"/>
      <c r="P160" s="31"/>
      <c r="Q160" s="31"/>
      <c r="R160" s="31"/>
      <c r="S160" s="31"/>
      <c r="T160" s="31">
        <v>1</v>
      </c>
      <c r="U160" s="34" t="s">
        <v>963</v>
      </c>
      <c r="V160" s="34" t="s">
        <v>1052</v>
      </c>
      <c r="W160" s="34" t="s">
        <v>963</v>
      </c>
      <c r="X160" s="34" t="s">
        <v>1052</v>
      </c>
      <c r="Y160" s="34" t="s">
        <v>1052</v>
      </c>
      <c r="Z160" s="34">
        <v>6.47</v>
      </c>
      <c r="AA160" s="34">
        <v>6</v>
      </c>
      <c r="AB160" s="35">
        <v>9</v>
      </c>
    </row>
    <row r="161" spans="1:28">
      <c r="A161" s="29" t="s">
        <v>289</v>
      </c>
      <c r="B161" s="30" t="s">
        <v>290</v>
      </c>
      <c r="C161" s="30" t="s">
        <v>291</v>
      </c>
      <c r="D161" s="30" t="s">
        <v>20</v>
      </c>
      <c r="E161" s="31"/>
      <c r="F161" s="31"/>
      <c r="G161" s="32"/>
      <c r="H161" s="31"/>
      <c r="I161" s="31"/>
      <c r="J161" s="31"/>
      <c r="K161" s="33"/>
      <c r="L161" s="32"/>
      <c r="M161" s="31"/>
      <c r="N161" s="33"/>
      <c r="O161" s="31"/>
      <c r="P161" s="31"/>
      <c r="Q161" s="31"/>
      <c r="R161" s="31"/>
      <c r="S161" s="31"/>
      <c r="T161" s="31">
        <v>1</v>
      </c>
      <c r="U161" s="34" t="s">
        <v>956</v>
      </c>
      <c r="V161" s="34" t="s">
        <v>1052</v>
      </c>
      <c r="W161" s="34" t="s">
        <v>963</v>
      </c>
      <c r="X161" s="34" t="s">
        <v>1052</v>
      </c>
      <c r="Y161" s="34" t="s">
        <v>1052</v>
      </c>
      <c r="Z161" s="34">
        <v>15.5</v>
      </c>
      <c r="AA161" s="34">
        <v>8</v>
      </c>
      <c r="AB161" s="35">
        <v>10</v>
      </c>
    </row>
    <row r="162" spans="1:28">
      <c r="A162" s="29" t="s">
        <v>292</v>
      </c>
      <c r="B162" s="30" t="s">
        <v>293</v>
      </c>
      <c r="C162" s="30" t="s">
        <v>294</v>
      </c>
      <c r="D162" s="30" t="s">
        <v>20</v>
      </c>
      <c r="E162" s="31"/>
      <c r="F162" s="31"/>
      <c r="G162" s="32">
        <v>2.5499999999999998</v>
      </c>
      <c r="H162" s="31">
        <f>IF(G162&gt;10,4,IF(G162&gt;5,3,IF(G162&gt;1,2,IF(G162&gt;0.5, 1,0))))</f>
        <v>2</v>
      </c>
      <c r="I162" s="31"/>
      <c r="J162" s="31">
        <v>178</v>
      </c>
      <c r="K162" s="33">
        <v>0.14199999999999999</v>
      </c>
      <c r="L162" s="32">
        <f>J162*K162</f>
        <v>25.275999999999996</v>
      </c>
      <c r="M162" s="31">
        <f>IF(L162&gt;1500,4,IF(L162&gt;300,3,IF(L162&gt;100,2,IF(L162&gt;20, 1,0))))</f>
        <v>1</v>
      </c>
      <c r="N162" s="33">
        <v>0</v>
      </c>
      <c r="O162" s="31">
        <v>27</v>
      </c>
      <c r="P162" s="31" t="s">
        <v>884</v>
      </c>
      <c r="Q162" s="31">
        <v>0.24</v>
      </c>
      <c r="R162" s="31">
        <f>IF(Q162&gt;10,4,IF(Q162&gt;4,3,IF(Q162&gt;1.5,2,IF(Q162&gt;0, 1,0))))</f>
        <v>1</v>
      </c>
      <c r="S162" s="31">
        <v>10</v>
      </c>
      <c r="T162" s="31">
        <v>2</v>
      </c>
      <c r="U162" s="34" t="s">
        <v>956</v>
      </c>
      <c r="V162" s="34" t="s">
        <v>964</v>
      </c>
      <c r="W162" s="34" t="s">
        <v>958</v>
      </c>
      <c r="X162" s="34" t="s">
        <v>956</v>
      </c>
      <c r="Y162" s="34" t="s">
        <v>959</v>
      </c>
      <c r="Z162" s="34">
        <v>44.72</v>
      </c>
      <c r="AA162" s="34">
        <v>26</v>
      </c>
      <c r="AB162" s="35">
        <v>34</v>
      </c>
    </row>
    <row r="163" spans="1:28">
      <c r="A163" s="29" t="s">
        <v>295</v>
      </c>
      <c r="B163" s="30"/>
      <c r="C163" s="30" t="s">
        <v>296</v>
      </c>
      <c r="D163" s="30" t="s">
        <v>888</v>
      </c>
      <c r="E163" s="31"/>
      <c r="F163" s="31"/>
      <c r="G163" s="32"/>
      <c r="H163" s="31"/>
      <c r="I163" s="31"/>
      <c r="J163" s="31">
        <v>22</v>
      </c>
      <c r="K163" s="33">
        <v>0</v>
      </c>
      <c r="L163" s="32">
        <f>J163*K163</f>
        <v>0</v>
      </c>
      <c r="M163" s="31">
        <f>IF(L163&gt;1500,4,IF(L163&gt;300,3,IF(L163&gt;100,2,IF(L163&gt;20, 1,0))))</f>
        <v>0</v>
      </c>
      <c r="N163" s="33">
        <v>0</v>
      </c>
      <c r="O163" s="31">
        <v>10</v>
      </c>
      <c r="P163" s="31"/>
      <c r="Q163" s="31">
        <v>0.02</v>
      </c>
      <c r="R163" s="31">
        <f>IF(Q163&gt;10,4,IF(Q163&gt;4,3,IF(Q163&gt;1.5,2,IF(Q163&gt;0, 1,0))))</f>
        <v>1</v>
      </c>
      <c r="S163" s="31"/>
      <c r="T163" s="31">
        <v>1</v>
      </c>
      <c r="U163" s="34" t="s">
        <v>956</v>
      </c>
      <c r="V163" s="34" t="s">
        <v>1052</v>
      </c>
      <c r="W163" s="34" t="s">
        <v>963</v>
      </c>
      <c r="X163" s="34" t="s">
        <v>1052</v>
      </c>
      <c r="Y163" s="34" t="s">
        <v>1052</v>
      </c>
      <c r="Z163" s="34">
        <v>27.5</v>
      </c>
      <c r="AA163" s="34">
        <v>17</v>
      </c>
      <c r="AB163" s="35">
        <v>28</v>
      </c>
    </row>
    <row r="164" spans="1:28">
      <c r="A164" s="29" t="s">
        <v>297</v>
      </c>
      <c r="B164" s="30" t="s">
        <v>298</v>
      </c>
      <c r="C164" s="30" t="s">
        <v>299</v>
      </c>
      <c r="D164" s="30" t="s">
        <v>888</v>
      </c>
      <c r="E164" s="31"/>
      <c r="F164" s="31"/>
      <c r="G164" s="32"/>
      <c r="H164" s="31"/>
      <c r="I164" s="31"/>
      <c r="J164" s="31">
        <v>452</v>
      </c>
      <c r="K164" s="33">
        <v>0.40500000000000003</v>
      </c>
      <c r="L164" s="32">
        <f>J164*K164</f>
        <v>183.06</v>
      </c>
      <c r="M164" s="31">
        <f>IF(L164&gt;1500,4,IF(L164&gt;300,3,IF(L164&gt;100,2,IF(L164&gt;20, 1,0))))</f>
        <v>2</v>
      </c>
      <c r="N164" s="33">
        <v>0.115</v>
      </c>
      <c r="O164" s="31">
        <v>26</v>
      </c>
      <c r="P164" s="31">
        <v>9.3000000000000007</v>
      </c>
      <c r="Q164" s="31">
        <v>5.12</v>
      </c>
      <c r="R164" s="31">
        <f>IF(Q164&gt;10,4,IF(Q164&gt;4,3,IF(Q164&gt;1.5,2,IF(Q164&gt;0, 1,0))))</f>
        <v>3</v>
      </c>
      <c r="S164" s="31">
        <v>1</v>
      </c>
      <c r="T164" s="31">
        <v>3</v>
      </c>
      <c r="U164" s="34" t="s">
        <v>956</v>
      </c>
      <c r="V164" s="34" t="s">
        <v>1052</v>
      </c>
      <c r="W164" s="34" t="s">
        <v>958</v>
      </c>
      <c r="X164" s="34" t="s">
        <v>1052</v>
      </c>
      <c r="Y164" s="34" t="s">
        <v>1052</v>
      </c>
      <c r="Z164" s="34">
        <v>208.5</v>
      </c>
      <c r="AA164" s="34">
        <v>55</v>
      </c>
      <c r="AB164" s="35">
        <v>86</v>
      </c>
    </row>
    <row r="165" spans="1:28">
      <c r="A165" s="29" t="s">
        <v>300</v>
      </c>
      <c r="B165" s="30" t="s">
        <v>910</v>
      </c>
      <c r="C165" s="30" t="s">
        <v>301</v>
      </c>
      <c r="D165" s="30" t="s">
        <v>888</v>
      </c>
      <c r="E165" s="31"/>
      <c r="F165" s="31"/>
      <c r="G165" s="32"/>
      <c r="H165" s="31"/>
      <c r="I165" s="31"/>
      <c r="J165" s="31"/>
      <c r="K165" s="33"/>
      <c r="L165" s="32"/>
      <c r="M165" s="31"/>
      <c r="N165" s="33"/>
      <c r="O165" s="31"/>
      <c r="P165" s="31"/>
      <c r="Q165" s="31"/>
      <c r="R165" s="31"/>
      <c r="S165" s="31">
        <v>5</v>
      </c>
      <c r="T165" s="31">
        <v>2</v>
      </c>
      <c r="U165" s="34" t="s">
        <v>956</v>
      </c>
      <c r="V165" s="34" t="s">
        <v>1052</v>
      </c>
      <c r="W165" s="34" t="s">
        <v>958</v>
      </c>
      <c r="X165" s="34" t="s">
        <v>1052</v>
      </c>
      <c r="Y165" s="34" t="s">
        <v>1052</v>
      </c>
      <c r="Z165" s="34">
        <v>887.21</v>
      </c>
      <c r="AA165" s="34">
        <v>79</v>
      </c>
      <c r="AB165" s="35">
        <v>135</v>
      </c>
    </row>
    <row r="166" spans="1:28">
      <c r="A166" s="29" t="s">
        <v>302</v>
      </c>
      <c r="B166" s="30" t="s">
        <v>303</v>
      </c>
      <c r="C166" s="30" t="s">
        <v>304</v>
      </c>
      <c r="D166" s="30" t="s">
        <v>12</v>
      </c>
      <c r="E166" s="31"/>
      <c r="F166" s="31"/>
      <c r="G166" s="32">
        <v>2.3199999999999998</v>
      </c>
      <c r="H166" s="31">
        <f>IF(G166&gt;10,4,IF(G166&gt;5,3,IF(G166&gt;1,2,IF(G166&gt;0.5, 1,0))))</f>
        <v>2</v>
      </c>
      <c r="I166" s="31"/>
      <c r="J166" s="31">
        <v>1070</v>
      </c>
      <c r="K166" s="33">
        <v>1.3009999999999999</v>
      </c>
      <c r="L166" s="32">
        <f>J166*K166</f>
        <v>1392.07</v>
      </c>
      <c r="M166" s="31">
        <f>IF(L166&gt;1500,4,IF(L166&gt;300,3,IF(L166&gt;100,2,IF(L166&gt;20, 1,0))))</f>
        <v>3</v>
      </c>
      <c r="N166" s="33">
        <v>0.20599999999999999</v>
      </c>
      <c r="O166" s="31">
        <v>34</v>
      </c>
      <c r="P166" s="31">
        <v>9.3000000000000007</v>
      </c>
      <c r="Q166" s="31"/>
      <c r="R166" s="31"/>
      <c r="S166" s="31">
        <v>11</v>
      </c>
      <c r="T166" s="31">
        <v>2</v>
      </c>
      <c r="U166" s="34" t="s">
        <v>956</v>
      </c>
      <c r="V166" s="34" t="s">
        <v>1052</v>
      </c>
      <c r="W166" s="34" t="s">
        <v>958</v>
      </c>
      <c r="X166" s="34" t="s">
        <v>1052</v>
      </c>
      <c r="Y166" s="34" t="s">
        <v>1052</v>
      </c>
      <c r="Z166" s="34">
        <v>414.02</v>
      </c>
      <c r="AA166" s="34">
        <v>70</v>
      </c>
      <c r="AB166" s="35">
        <v>115</v>
      </c>
    </row>
    <row r="167" spans="1:28">
      <c r="A167" s="47" t="s">
        <v>305</v>
      </c>
      <c r="B167" s="30"/>
      <c r="C167" s="30" t="s">
        <v>306</v>
      </c>
      <c r="D167" s="30" t="s">
        <v>888</v>
      </c>
      <c r="E167" s="31"/>
      <c r="F167" s="31"/>
      <c r="G167" s="32"/>
      <c r="H167" s="31"/>
      <c r="I167" s="31"/>
      <c r="J167" s="31"/>
      <c r="K167" s="33"/>
      <c r="L167" s="32"/>
      <c r="M167" s="31"/>
      <c r="N167" s="33"/>
      <c r="O167" s="31"/>
      <c r="P167" s="31"/>
      <c r="Q167" s="31"/>
      <c r="R167" s="31"/>
      <c r="S167" s="31"/>
      <c r="T167" s="31">
        <v>1</v>
      </c>
      <c r="U167" s="34" t="s">
        <v>956</v>
      </c>
      <c r="V167" s="34" t="s">
        <v>1052</v>
      </c>
      <c r="W167" s="34" t="s">
        <v>958</v>
      </c>
      <c r="X167" s="34" t="s">
        <v>1052</v>
      </c>
      <c r="Y167" s="34" t="s">
        <v>1052</v>
      </c>
      <c r="Z167" s="34">
        <v>18.579999999999998</v>
      </c>
      <c r="AA167" s="34">
        <v>10</v>
      </c>
      <c r="AB167" s="35">
        <v>14</v>
      </c>
    </row>
    <row r="168" spans="1:28">
      <c r="A168" s="29" t="s">
        <v>307</v>
      </c>
      <c r="B168" s="30"/>
      <c r="C168" s="30" t="s">
        <v>308</v>
      </c>
      <c r="D168" s="30" t="s">
        <v>888</v>
      </c>
      <c r="E168" s="31"/>
      <c r="F168" s="31"/>
      <c r="G168" s="32"/>
      <c r="H168" s="31"/>
      <c r="I168" s="31"/>
      <c r="J168" s="31"/>
      <c r="K168" s="33"/>
      <c r="L168" s="32"/>
      <c r="M168" s="31"/>
      <c r="N168" s="33"/>
      <c r="O168" s="31"/>
      <c r="P168" s="31"/>
      <c r="Q168" s="31"/>
      <c r="R168" s="31"/>
      <c r="S168" s="31"/>
      <c r="T168" s="31">
        <v>1</v>
      </c>
      <c r="U168" s="34" t="s">
        <v>956</v>
      </c>
      <c r="V168" s="34" t="s">
        <v>1052</v>
      </c>
      <c r="W168" s="34" t="s">
        <v>958</v>
      </c>
      <c r="X168" s="34" t="s">
        <v>1052</v>
      </c>
      <c r="Y168" s="34" t="s">
        <v>1052</v>
      </c>
      <c r="Z168" s="34">
        <v>49.52</v>
      </c>
      <c r="AA168" s="34">
        <v>18</v>
      </c>
      <c r="AB168" s="35">
        <v>26</v>
      </c>
    </row>
    <row r="169" spans="1:28">
      <c r="A169" s="29" t="s">
        <v>309</v>
      </c>
      <c r="B169" s="30" t="s">
        <v>894</v>
      </c>
      <c r="C169" s="30" t="s">
        <v>310</v>
      </c>
      <c r="D169" s="30" t="s">
        <v>888</v>
      </c>
      <c r="E169" s="31"/>
      <c r="F169" s="31"/>
      <c r="G169" s="32"/>
      <c r="H169" s="31"/>
      <c r="I169" s="31"/>
      <c r="J169" s="31">
        <v>24</v>
      </c>
      <c r="K169" s="33">
        <v>0.255</v>
      </c>
      <c r="L169" s="32">
        <f>J169*K169</f>
        <v>6.12</v>
      </c>
      <c r="M169" s="31">
        <f>IF(L169&gt;1500,4,IF(L169&gt;300,3,IF(L169&gt;100,2,IF(L169&gt;20, 1,0))))</f>
        <v>0</v>
      </c>
      <c r="N169" s="33">
        <v>0</v>
      </c>
      <c r="O169" s="31">
        <v>27</v>
      </c>
      <c r="P169" s="31"/>
      <c r="Q169" s="31"/>
      <c r="R169" s="31"/>
      <c r="S169" s="31">
        <v>3</v>
      </c>
      <c r="T169" s="31">
        <v>1</v>
      </c>
      <c r="U169" s="34" t="s">
        <v>956</v>
      </c>
      <c r="V169" s="34" t="s">
        <v>1052</v>
      </c>
      <c r="W169" s="34" t="s">
        <v>963</v>
      </c>
      <c r="X169" s="34" t="s">
        <v>1052</v>
      </c>
      <c r="Y169" s="34" t="s">
        <v>1052</v>
      </c>
      <c r="Z169" s="34">
        <v>223.7</v>
      </c>
      <c r="AA169" s="34">
        <v>37</v>
      </c>
      <c r="AB169" s="35">
        <v>55</v>
      </c>
    </row>
    <row r="170" spans="1:28">
      <c r="A170" s="29" t="s">
        <v>311</v>
      </c>
      <c r="B170" s="30" t="s">
        <v>894</v>
      </c>
      <c r="C170" s="30" t="s">
        <v>312</v>
      </c>
      <c r="D170" s="30" t="s">
        <v>888</v>
      </c>
      <c r="E170" s="31"/>
      <c r="F170" s="31"/>
      <c r="G170" s="32"/>
      <c r="H170" s="31"/>
      <c r="I170" s="31"/>
      <c r="J170" s="31">
        <v>378</v>
      </c>
      <c r="K170" s="33">
        <v>0.61399999999999999</v>
      </c>
      <c r="L170" s="32">
        <f>J170*K170</f>
        <v>232.09199999999998</v>
      </c>
      <c r="M170" s="31">
        <f>IF(L170&gt;1500,4,IF(L170&gt;300,3,IF(L170&gt;100,2,IF(L170&gt;20, 1,0))))</f>
        <v>2</v>
      </c>
      <c r="N170" s="33">
        <v>7.1999999999999995E-2</v>
      </c>
      <c r="O170" s="31">
        <v>69</v>
      </c>
      <c r="P170" s="31">
        <v>6.1</v>
      </c>
      <c r="Q170" s="31">
        <v>0.16</v>
      </c>
      <c r="R170" s="31">
        <f>IF(Q170&gt;10,4,IF(Q170&gt;4,3,IF(Q170&gt;1.5,2,IF(Q170&gt;0, 1,0))))</f>
        <v>1</v>
      </c>
      <c r="S170" s="31">
        <v>1</v>
      </c>
      <c r="T170" s="31">
        <v>2</v>
      </c>
      <c r="U170" s="34" t="s">
        <v>956</v>
      </c>
      <c r="V170" s="34" t="s">
        <v>991</v>
      </c>
      <c r="W170" s="34" t="s">
        <v>958</v>
      </c>
      <c r="X170" s="34" t="s">
        <v>956</v>
      </c>
      <c r="Y170" s="34" t="s">
        <v>959</v>
      </c>
      <c r="Z170" s="34">
        <v>410.54</v>
      </c>
      <c r="AA170" s="34">
        <v>50</v>
      </c>
      <c r="AB170" s="35">
        <v>73</v>
      </c>
    </row>
    <row r="171" spans="1:28">
      <c r="A171" s="29" t="s">
        <v>313</v>
      </c>
      <c r="B171" s="30" t="s">
        <v>914</v>
      </c>
      <c r="C171" s="30" t="s">
        <v>314</v>
      </c>
      <c r="D171" s="30" t="s">
        <v>888</v>
      </c>
      <c r="E171" s="31"/>
      <c r="F171" s="31"/>
      <c r="G171" s="32"/>
      <c r="H171" s="31"/>
      <c r="I171" s="31"/>
      <c r="J171" s="31"/>
      <c r="K171" s="33"/>
      <c r="L171" s="32"/>
      <c r="M171" s="31"/>
      <c r="N171" s="33"/>
      <c r="O171" s="31"/>
      <c r="P171" s="31"/>
      <c r="Q171" s="31"/>
      <c r="R171" s="31"/>
      <c r="S171" s="31"/>
      <c r="T171" s="31">
        <v>1</v>
      </c>
      <c r="U171" s="34" t="s">
        <v>956</v>
      </c>
      <c r="V171" s="34" t="s">
        <v>961</v>
      </c>
      <c r="W171" s="34" t="s">
        <v>963</v>
      </c>
      <c r="X171" s="34" t="s">
        <v>956</v>
      </c>
      <c r="Y171" s="34" t="s">
        <v>959</v>
      </c>
      <c r="Z171" s="34">
        <v>61.93</v>
      </c>
      <c r="AA171" s="34">
        <v>12</v>
      </c>
      <c r="AB171" s="35">
        <v>15</v>
      </c>
    </row>
    <row r="172" spans="1:28">
      <c r="A172" s="29" t="s">
        <v>315</v>
      </c>
      <c r="B172" s="30" t="s">
        <v>875</v>
      </c>
      <c r="C172" s="30" t="s">
        <v>316</v>
      </c>
      <c r="D172" s="30" t="s">
        <v>888</v>
      </c>
      <c r="E172" s="31"/>
      <c r="F172" s="31"/>
      <c r="G172" s="32"/>
      <c r="H172" s="31"/>
      <c r="I172" s="31"/>
      <c r="J172" s="31"/>
      <c r="K172" s="33"/>
      <c r="L172" s="32"/>
      <c r="M172" s="31"/>
      <c r="N172" s="33"/>
      <c r="O172" s="31"/>
      <c r="P172" s="31"/>
      <c r="Q172" s="31"/>
      <c r="R172" s="31"/>
      <c r="S172" s="31"/>
      <c r="T172" s="31">
        <v>1</v>
      </c>
      <c r="U172" s="34" t="s">
        <v>956</v>
      </c>
      <c r="V172" s="42">
        <v>0.35</v>
      </c>
      <c r="W172" s="34" t="s">
        <v>963</v>
      </c>
      <c r="X172" s="34" t="s">
        <v>956</v>
      </c>
      <c r="Y172" s="34" t="s">
        <v>959</v>
      </c>
      <c r="Z172" s="34">
        <v>173.91</v>
      </c>
      <c r="AA172" s="34">
        <v>25</v>
      </c>
      <c r="AB172" s="35">
        <v>37</v>
      </c>
    </row>
    <row r="173" spans="1:28">
      <c r="A173" s="29" t="s">
        <v>317</v>
      </c>
      <c r="B173" s="30" t="s">
        <v>879</v>
      </c>
      <c r="C173" s="30" t="s">
        <v>318</v>
      </c>
      <c r="D173" s="30" t="s">
        <v>888</v>
      </c>
      <c r="E173" s="31" t="s">
        <v>903</v>
      </c>
      <c r="F173" s="31" t="s">
        <v>903</v>
      </c>
      <c r="G173" s="32">
        <v>21.23</v>
      </c>
      <c r="H173" s="31">
        <f>IF(G173&gt;10,4,IF(G173&gt;5,3,IF(G173&gt;1,2,IF(G173&gt;0.5, 1,0))))</f>
        <v>4</v>
      </c>
      <c r="I173" s="31">
        <v>4</v>
      </c>
      <c r="J173" s="31">
        <v>1462</v>
      </c>
      <c r="K173" s="33">
        <v>0.84</v>
      </c>
      <c r="L173" s="32">
        <f>J173*K173</f>
        <v>1228.08</v>
      </c>
      <c r="M173" s="31">
        <f>IF(L173&gt;1500,4,IF(L173&gt;300,3,IF(L173&gt;100,2,IF(L173&gt;20, 1,0))))</f>
        <v>3</v>
      </c>
      <c r="N173" s="33">
        <v>0.16700000000000001</v>
      </c>
      <c r="O173" s="31">
        <v>54</v>
      </c>
      <c r="P173" s="31" t="s">
        <v>884</v>
      </c>
      <c r="Q173" s="31">
        <v>23.04</v>
      </c>
      <c r="R173" s="31">
        <f>IF(Q173&gt;10,4,IF(Q173&gt;4,3,IF(Q173&gt;1.5,2,IF(Q173&gt;0, 1,0))))</f>
        <v>4</v>
      </c>
      <c r="S173" s="31">
        <v>24</v>
      </c>
      <c r="T173" s="31">
        <v>4</v>
      </c>
      <c r="U173" s="34" t="s">
        <v>956</v>
      </c>
      <c r="V173" s="34" t="s">
        <v>961</v>
      </c>
      <c r="W173" s="34" t="s">
        <v>958</v>
      </c>
      <c r="X173" s="34" t="s">
        <v>956</v>
      </c>
      <c r="Y173" s="34" t="s">
        <v>959</v>
      </c>
      <c r="Z173" s="34">
        <v>824.55</v>
      </c>
      <c r="AA173" s="34">
        <v>90</v>
      </c>
      <c r="AB173" s="35">
        <v>155</v>
      </c>
    </row>
    <row r="174" spans="1:28">
      <c r="A174" s="29" t="s">
        <v>319</v>
      </c>
      <c r="B174" s="30" t="s">
        <v>914</v>
      </c>
      <c r="C174" s="30" t="s">
        <v>320</v>
      </c>
      <c r="D174" s="30" t="s">
        <v>888</v>
      </c>
      <c r="E174" s="31"/>
      <c r="F174" s="31"/>
      <c r="G174" s="32"/>
      <c r="H174" s="31"/>
      <c r="I174" s="31"/>
      <c r="J174" s="31"/>
      <c r="K174" s="33"/>
      <c r="L174" s="32"/>
      <c r="M174" s="31"/>
      <c r="N174" s="33"/>
      <c r="O174" s="31"/>
      <c r="P174" s="31"/>
      <c r="Q174" s="31"/>
      <c r="R174" s="31"/>
      <c r="S174" s="31"/>
      <c r="T174" s="31">
        <v>1</v>
      </c>
      <c r="U174" s="34" t="s">
        <v>956</v>
      </c>
      <c r="V174" s="34" t="s">
        <v>1052</v>
      </c>
      <c r="W174" s="34" t="s">
        <v>963</v>
      </c>
      <c r="X174" s="34" t="s">
        <v>1052</v>
      </c>
      <c r="Y174" s="34" t="s">
        <v>1052</v>
      </c>
      <c r="Z174" s="34">
        <v>21.39</v>
      </c>
      <c r="AA174" s="34">
        <v>13</v>
      </c>
      <c r="AB174" s="35">
        <v>20</v>
      </c>
    </row>
    <row r="175" spans="1:28">
      <c r="A175" s="29" t="s">
        <v>321</v>
      </c>
      <c r="B175" s="30" t="s">
        <v>879</v>
      </c>
      <c r="C175" s="30" t="s">
        <v>322</v>
      </c>
      <c r="D175" s="30" t="s">
        <v>888</v>
      </c>
      <c r="E175" s="31"/>
      <c r="F175" s="31"/>
      <c r="G175" s="32"/>
      <c r="H175" s="31"/>
      <c r="I175" s="31"/>
      <c r="J175" s="31"/>
      <c r="K175" s="33"/>
      <c r="L175" s="32"/>
      <c r="M175" s="31"/>
      <c r="N175" s="33"/>
      <c r="O175" s="31"/>
      <c r="P175" s="31"/>
      <c r="Q175" s="31"/>
      <c r="R175" s="31"/>
      <c r="S175" s="31"/>
      <c r="T175" s="31">
        <v>1</v>
      </c>
      <c r="U175" s="34" t="s">
        <v>956</v>
      </c>
      <c r="V175" s="34" t="s">
        <v>1052</v>
      </c>
      <c r="W175" s="34" t="s">
        <v>963</v>
      </c>
      <c r="X175" s="34" t="s">
        <v>1052</v>
      </c>
      <c r="Y175" s="34" t="s">
        <v>1052</v>
      </c>
      <c r="Z175" s="34">
        <v>64.23</v>
      </c>
      <c r="AA175" s="34">
        <v>48</v>
      </c>
      <c r="AB175" s="35">
        <v>85</v>
      </c>
    </row>
    <row r="176" spans="1:28">
      <c r="A176" s="29" t="s">
        <v>323</v>
      </c>
      <c r="B176" s="30" t="s">
        <v>324</v>
      </c>
      <c r="C176" s="30" t="s">
        <v>325</v>
      </c>
      <c r="D176" s="30" t="s">
        <v>888</v>
      </c>
      <c r="E176" s="31"/>
      <c r="F176" s="31"/>
      <c r="G176" s="32"/>
      <c r="H176" s="31"/>
      <c r="I176" s="31"/>
      <c r="J176" s="31"/>
      <c r="K176" s="33"/>
      <c r="L176" s="32"/>
      <c r="M176" s="31"/>
      <c r="N176" s="33"/>
      <c r="O176" s="31"/>
      <c r="P176" s="31"/>
      <c r="Q176" s="31"/>
      <c r="R176" s="31"/>
      <c r="S176" s="31"/>
      <c r="T176" s="31">
        <v>2</v>
      </c>
      <c r="U176" s="34" t="s">
        <v>956</v>
      </c>
      <c r="V176" s="34" t="s">
        <v>1052</v>
      </c>
      <c r="W176" s="34" t="s">
        <v>963</v>
      </c>
      <c r="X176" s="34" t="s">
        <v>1052</v>
      </c>
      <c r="Y176" s="34" t="s">
        <v>1052</v>
      </c>
      <c r="Z176" s="34">
        <v>61.92</v>
      </c>
      <c r="AA176" s="34">
        <v>12</v>
      </c>
      <c r="AB176" s="35">
        <v>18</v>
      </c>
    </row>
    <row r="177" spans="1:28">
      <c r="A177" s="29" t="s">
        <v>326</v>
      </c>
      <c r="B177" s="30" t="s">
        <v>879</v>
      </c>
      <c r="C177" s="30" t="s">
        <v>327</v>
      </c>
      <c r="D177" s="30" t="s">
        <v>877</v>
      </c>
      <c r="E177" s="31"/>
      <c r="F177" s="31"/>
      <c r="G177" s="32"/>
      <c r="H177" s="31"/>
      <c r="I177" s="31"/>
      <c r="J177" s="31"/>
      <c r="K177" s="33"/>
      <c r="L177" s="32"/>
      <c r="M177" s="31"/>
      <c r="N177" s="33"/>
      <c r="O177" s="31"/>
      <c r="P177" s="31"/>
      <c r="Q177" s="31"/>
      <c r="R177" s="31"/>
      <c r="S177" s="31"/>
      <c r="T177" s="31">
        <v>2</v>
      </c>
      <c r="U177" s="34" t="s">
        <v>956</v>
      </c>
      <c r="V177" s="34" t="s">
        <v>1052</v>
      </c>
      <c r="W177" s="34" t="s">
        <v>958</v>
      </c>
      <c r="X177" s="34" t="s">
        <v>1052</v>
      </c>
      <c r="Y177" s="34" t="s">
        <v>1052</v>
      </c>
      <c r="Z177" s="34">
        <v>47.18</v>
      </c>
      <c r="AA177" s="34">
        <v>20</v>
      </c>
      <c r="AB177" s="35">
        <v>30</v>
      </c>
    </row>
    <row r="178" spans="1:28">
      <c r="A178" s="29" t="s">
        <v>328</v>
      </c>
      <c r="B178" s="30"/>
      <c r="C178" s="30" t="s">
        <v>329</v>
      </c>
      <c r="D178" s="30" t="s">
        <v>888</v>
      </c>
      <c r="E178" s="31"/>
      <c r="F178" s="31"/>
      <c r="G178" s="32"/>
      <c r="H178" s="31"/>
      <c r="I178" s="31"/>
      <c r="J178" s="31"/>
      <c r="K178" s="33"/>
      <c r="L178" s="32"/>
      <c r="M178" s="31"/>
      <c r="N178" s="33"/>
      <c r="O178" s="31"/>
      <c r="P178" s="31"/>
      <c r="Q178" s="31"/>
      <c r="R178" s="31"/>
      <c r="S178" s="31"/>
      <c r="T178" s="31">
        <v>1</v>
      </c>
      <c r="U178" s="34" t="s">
        <v>963</v>
      </c>
      <c r="V178" s="34" t="s">
        <v>961</v>
      </c>
      <c r="W178" s="34" t="s">
        <v>963</v>
      </c>
      <c r="X178" s="34" t="s">
        <v>956</v>
      </c>
      <c r="Y178" s="34" t="s">
        <v>959</v>
      </c>
      <c r="Z178" s="34">
        <v>125.45</v>
      </c>
      <c r="AA178" s="34">
        <v>31</v>
      </c>
      <c r="AB178" s="35">
        <v>47</v>
      </c>
    </row>
    <row r="179" spans="1:28">
      <c r="A179" s="29" t="s">
        <v>330</v>
      </c>
      <c r="B179" s="30" t="s">
        <v>875</v>
      </c>
      <c r="C179" s="30" t="s">
        <v>331</v>
      </c>
      <c r="D179" s="30" t="s">
        <v>888</v>
      </c>
      <c r="E179" s="31"/>
      <c r="F179" s="31"/>
      <c r="G179" s="32"/>
      <c r="H179" s="31"/>
      <c r="I179" s="31">
        <v>2</v>
      </c>
      <c r="J179" s="31"/>
      <c r="K179" s="33"/>
      <c r="L179" s="32"/>
      <c r="M179" s="31"/>
      <c r="N179" s="33"/>
      <c r="O179" s="31"/>
      <c r="P179" s="31"/>
      <c r="Q179" s="31"/>
      <c r="R179" s="31"/>
      <c r="S179" s="31">
        <v>3</v>
      </c>
      <c r="T179" s="31">
        <v>1</v>
      </c>
      <c r="U179" s="34" t="s">
        <v>956</v>
      </c>
      <c r="V179" s="34" t="s">
        <v>961</v>
      </c>
      <c r="W179" s="34" t="s">
        <v>963</v>
      </c>
      <c r="X179" s="34" t="s">
        <v>956</v>
      </c>
      <c r="Y179" s="34" t="s">
        <v>957</v>
      </c>
      <c r="Z179" s="34">
        <v>125.21</v>
      </c>
      <c r="AA179" s="34">
        <v>31</v>
      </c>
      <c r="AB179" s="35">
        <v>47</v>
      </c>
    </row>
    <row r="180" spans="1:28">
      <c r="A180" s="29" t="s">
        <v>332</v>
      </c>
      <c r="B180" s="30" t="s">
        <v>879</v>
      </c>
      <c r="C180" s="30" t="s">
        <v>333</v>
      </c>
      <c r="D180" s="30" t="s">
        <v>888</v>
      </c>
      <c r="E180" s="31"/>
      <c r="F180" s="31"/>
      <c r="G180" s="32"/>
      <c r="H180" s="31"/>
      <c r="I180" s="31"/>
      <c r="J180" s="31"/>
      <c r="K180" s="33"/>
      <c r="L180" s="32"/>
      <c r="M180" s="31"/>
      <c r="N180" s="33"/>
      <c r="O180" s="31"/>
      <c r="P180" s="31"/>
      <c r="Q180" s="31"/>
      <c r="R180" s="31"/>
      <c r="S180" s="31"/>
      <c r="T180" s="31">
        <v>2</v>
      </c>
      <c r="U180" s="34" t="s">
        <v>956</v>
      </c>
      <c r="V180" s="34" t="s">
        <v>1052</v>
      </c>
      <c r="W180" s="34" t="s">
        <v>958</v>
      </c>
      <c r="X180" s="34" t="s">
        <v>1052</v>
      </c>
      <c r="Y180" s="34" t="s">
        <v>1052</v>
      </c>
      <c r="Z180" s="34">
        <v>29</v>
      </c>
      <c r="AA180" s="34">
        <v>6</v>
      </c>
      <c r="AB180" s="35">
        <v>9</v>
      </c>
    </row>
    <row r="181" spans="1:28">
      <c r="A181" s="29" t="s">
        <v>334</v>
      </c>
      <c r="B181" s="30" t="s">
        <v>284</v>
      </c>
      <c r="C181" s="30" t="s">
        <v>335</v>
      </c>
      <c r="D181" s="30" t="s">
        <v>888</v>
      </c>
      <c r="E181" s="31"/>
      <c r="F181" s="31"/>
      <c r="G181" s="32"/>
      <c r="H181" s="31"/>
      <c r="I181" s="31">
        <v>3</v>
      </c>
      <c r="J181" s="31">
        <v>62</v>
      </c>
      <c r="K181" s="33">
        <v>0.2</v>
      </c>
      <c r="L181" s="32">
        <f>J181*K181</f>
        <v>12.4</v>
      </c>
      <c r="M181" s="31">
        <f>IF(L181&gt;1500,4,IF(L181&gt;300,3,IF(L181&gt;100,2,IF(L181&gt;20, 1,0))))</f>
        <v>0</v>
      </c>
      <c r="N181" s="33">
        <v>0</v>
      </c>
      <c r="O181" s="31">
        <v>20</v>
      </c>
      <c r="P181" s="31"/>
      <c r="Q181" s="31"/>
      <c r="R181" s="31"/>
      <c r="S181" s="31">
        <v>12</v>
      </c>
      <c r="T181" s="31">
        <v>3</v>
      </c>
      <c r="U181" s="34" t="s">
        <v>956</v>
      </c>
      <c r="V181" s="34" t="s">
        <v>957</v>
      </c>
      <c r="W181" s="34" t="s">
        <v>958</v>
      </c>
      <c r="X181" s="34" t="s">
        <v>956</v>
      </c>
      <c r="Y181" s="34" t="s">
        <v>965</v>
      </c>
      <c r="Z181" s="34">
        <v>293.25</v>
      </c>
      <c r="AA181" s="34">
        <v>30</v>
      </c>
      <c r="AB181" s="35">
        <v>53</v>
      </c>
    </row>
    <row r="182" spans="1:28">
      <c r="A182" s="29" t="s">
        <v>336</v>
      </c>
      <c r="B182" s="30" t="s">
        <v>894</v>
      </c>
      <c r="C182" s="30" t="s">
        <v>337</v>
      </c>
      <c r="D182" s="30" t="s">
        <v>919</v>
      </c>
      <c r="E182" s="31"/>
      <c r="F182" s="31"/>
      <c r="G182" s="32"/>
      <c r="H182" s="31"/>
      <c r="I182" s="31"/>
      <c r="J182" s="31">
        <v>549</v>
      </c>
      <c r="K182" s="33">
        <v>0.59799999999999998</v>
      </c>
      <c r="L182" s="32">
        <f>J182*K182</f>
        <v>328.30199999999996</v>
      </c>
      <c r="M182" s="31">
        <f>IF(L182&gt;1500,4,IF(L182&gt;300,3,IF(L182&gt;100,2,IF(L182&gt;20, 1,0))))</f>
        <v>3</v>
      </c>
      <c r="N182" s="33">
        <v>0.14000000000000001</v>
      </c>
      <c r="O182" s="31">
        <v>50</v>
      </c>
      <c r="P182" s="31">
        <v>7.7</v>
      </c>
      <c r="Q182" s="31"/>
      <c r="R182" s="31"/>
      <c r="S182" s="31">
        <v>7</v>
      </c>
      <c r="T182" s="31">
        <v>2</v>
      </c>
      <c r="U182" s="34" t="s">
        <v>956</v>
      </c>
      <c r="V182" s="34" t="s">
        <v>964</v>
      </c>
      <c r="W182" s="34" t="s">
        <v>958</v>
      </c>
      <c r="X182" s="34" t="s">
        <v>956</v>
      </c>
      <c r="Y182" s="34" t="s">
        <v>957</v>
      </c>
      <c r="Z182" s="34">
        <v>266.60000000000002</v>
      </c>
      <c r="AA182" s="34">
        <v>49</v>
      </c>
      <c r="AB182" s="35">
        <v>83</v>
      </c>
    </row>
    <row r="183" spans="1:28">
      <c r="A183" s="29" t="s">
        <v>338</v>
      </c>
      <c r="B183" s="30" t="s">
        <v>914</v>
      </c>
      <c r="C183" s="30" t="s">
        <v>339</v>
      </c>
      <c r="D183" s="30" t="s">
        <v>888</v>
      </c>
      <c r="E183" s="31"/>
      <c r="F183" s="31"/>
      <c r="G183" s="32"/>
      <c r="H183" s="31"/>
      <c r="I183" s="31"/>
      <c r="J183" s="31">
        <v>543</v>
      </c>
      <c r="K183" s="33">
        <v>0.65300000000000002</v>
      </c>
      <c r="L183" s="32">
        <f>J183*K183</f>
        <v>354.57900000000001</v>
      </c>
      <c r="M183" s="31">
        <f>IF(L183&gt;1500,4,IF(L183&gt;300,3,IF(L183&gt;100,2,IF(L183&gt;20, 1,0))))</f>
        <v>3</v>
      </c>
      <c r="N183" s="33">
        <v>4.1000000000000002E-2</v>
      </c>
      <c r="O183" s="31">
        <v>49</v>
      </c>
      <c r="P183" s="31" t="s">
        <v>884</v>
      </c>
      <c r="Q183" s="31">
        <v>6.09</v>
      </c>
      <c r="R183" s="31">
        <f>IF(Q183&gt;10,4,IF(Q183&gt;4,3,IF(Q183&gt;1.5,2,IF(Q183&gt;0, 1,0))))</f>
        <v>3</v>
      </c>
      <c r="S183" s="31"/>
      <c r="T183" s="31">
        <v>3</v>
      </c>
      <c r="U183" s="34" t="s">
        <v>956</v>
      </c>
      <c r="V183" s="34" t="s">
        <v>965</v>
      </c>
      <c r="W183" s="34" t="s">
        <v>958</v>
      </c>
      <c r="X183" s="34" t="s">
        <v>956</v>
      </c>
      <c r="Y183" s="34" t="s">
        <v>965</v>
      </c>
      <c r="Z183" s="34">
        <v>372.62</v>
      </c>
      <c r="AA183" s="34">
        <v>55</v>
      </c>
      <c r="AB183" s="35">
        <v>106</v>
      </c>
    </row>
    <row r="184" spans="1:28">
      <c r="A184" s="29" t="s">
        <v>340</v>
      </c>
      <c r="B184" s="30" t="s">
        <v>894</v>
      </c>
      <c r="C184" s="30" t="s">
        <v>341</v>
      </c>
      <c r="D184" s="30" t="s">
        <v>888</v>
      </c>
      <c r="E184" s="31"/>
      <c r="F184" s="31"/>
      <c r="G184" s="32">
        <v>9.6999999999999993</v>
      </c>
      <c r="H184" s="31">
        <f>IF(G184&gt;10,4,IF(G184&gt;5,3,IF(G184&gt;1,2,IF(G184&gt;0.5, 1,0))))</f>
        <v>3</v>
      </c>
      <c r="I184" s="31"/>
      <c r="J184" s="31">
        <v>530</v>
      </c>
      <c r="K184" s="33">
        <v>0.44400000000000001</v>
      </c>
      <c r="L184" s="32">
        <f>J184*K184</f>
        <v>235.32</v>
      </c>
      <c r="M184" s="31">
        <f>IF(L184&gt;1500,4,IF(L184&gt;300,3,IF(L184&gt;100,2,IF(L184&gt;20, 1,0))))</f>
        <v>2</v>
      </c>
      <c r="N184" s="33">
        <v>9.7000000000000003E-2</v>
      </c>
      <c r="O184" s="31">
        <v>72</v>
      </c>
      <c r="P184" s="31">
        <v>7.6</v>
      </c>
      <c r="Q184" s="31">
        <v>4.26</v>
      </c>
      <c r="R184" s="31">
        <f>IF(Q184&gt;10,4,IF(Q184&gt;4,3,IF(Q184&gt;1.5,2,IF(Q184&gt;0, 1,0))))</f>
        <v>3</v>
      </c>
      <c r="S184" s="31">
        <v>13</v>
      </c>
      <c r="T184" s="31">
        <v>3</v>
      </c>
      <c r="U184" s="34" t="s">
        <v>956</v>
      </c>
      <c r="V184" s="34" t="s">
        <v>1052</v>
      </c>
      <c r="W184" s="34" t="s">
        <v>958</v>
      </c>
      <c r="X184" s="34" t="s">
        <v>1052</v>
      </c>
      <c r="Y184" s="34" t="s">
        <v>1052</v>
      </c>
      <c r="Z184" s="34">
        <v>821.23</v>
      </c>
      <c r="AA184" s="34">
        <v>72</v>
      </c>
      <c r="AB184" s="35">
        <v>110</v>
      </c>
    </row>
    <row r="185" spans="1:28">
      <c r="A185" s="29" t="s">
        <v>342</v>
      </c>
      <c r="B185" s="30" t="s">
        <v>343</v>
      </c>
      <c r="C185" s="30" t="s">
        <v>344</v>
      </c>
      <c r="D185" s="30" t="s">
        <v>12</v>
      </c>
      <c r="E185" s="31"/>
      <c r="F185" s="31"/>
      <c r="G185" s="32"/>
      <c r="H185" s="31"/>
      <c r="I185" s="31">
        <v>1</v>
      </c>
      <c r="J185" s="31">
        <v>89</v>
      </c>
      <c r="K185" s="33">
        <v>0.19500000000000001</v>
      </c>
      <c r="L185" s="32">
        <f>J185*K185</f>
        <v>17.355</v>
      </c>
      <c r="M185" s="31">
        <f>IF(L185&gt;1500,4,IF(L185&gt;300,3,IF(L185&gt;100,2,IF(L185&gt;20, 1,0))))</f>
        <v>0</v>
      </c>
      <c r="N185" s="33">
        <v>0</v>
      </c>
      <c r="O185" s="31">
        <v>33</v>
      </c>
      <c r="P185" s="31"/>
      <c r="Q185" s="31"/>
      <c r="R185" s="31"/>
      <c r="S185" s="31">
        <v>5</v>
      </c>
      <c r="T185" s="31">
        <v>1</v>
      </c>
      <c r="U185" s="34" t="s">
        <v>956</v>
      </c>
      <c r="V185" s="34" t="s">
        <v>1052</v>
      </c>
      <c r="W185" s="34" t="s">
        <v>963</v>
      </c>
      <c r="X185" s="34" t="s">
        <v>1052</v>
      </c>
      <c r="Y185" s="34" t="s">
        <v>1052</v>
      </c>
      <c r="Z185" s="34">
        <v>173.67</v>
      </c>
      <c r="AA185" s="34">
        <v>30</v>
      </c>
      <c r="AB185" s="35">
        <v>54</v>
      </c>
    </row>
    <row r="186" spans="1:28">
      <c r="A186" s="29" t="s">
        <v>345</v>
      </c>
      <c r="B186" s="30" t="s">
        <v>343</v>
      </c>
      <c r="C186" s="30" t="s">
        <v>346</v>
      </c>
      <c r="D186" s="30" t="s">
        <v>888</v>
      </c>
      <c r="E186" s="31"/>
      <c r="F186" s="31"/>
      <c r="G186" s="32"/>
      <c r="H186" s="31"/>
      <c r="I186" s="31">
        <v>2</v>
      </c>
      <c r="J186" s="31"/>
      <c r="K186" s="33"/>
      <c r="L186" s="32"/>
      <c r="M186" s="31"/>
      <c r="N186" s="33"/>
      <c r="O186" s="31"/>
      <c r="P186" s="31"/>
      <c r="Q186" s="31"/>
      <c r="R186" s="31"/>
      <c r="S186" s="31">
        <v>3</v>
      </c>
      <c r="T186" s="31">
        <v>1</v>
      </c>
      <c r="U186" s="34" t="s">
        <v>956</v>
      </c>
      <c r="V186" s="34" t="s">
        <v>964</v>
      </c>
      <c r="W186" s="34" t="s">
        <v>963</v>
      </c>
      <c r="X186" s="34" t="s">
        <v>956</v>
      </c>
      <c r="Y186" s="34" t="s">
        <v>959</v>
      </c>
      <c r="Z186" s="34">
        <v>36.47</v>
      </c>
      <c r="AA186" s="34">
        <v>14</v>
      </c>
      <c r="AB186" s="35">
        <v>18</v>
      </c>
    </row>
    <row r="187" spans="1:28">
      <c r="A187" s="29" t="s">
        <v>347</v>
      </c>
      <c r="B187" s="30" t="s">
        <v>275</v>
      </c>
      <c r="C187" s="30" t="s">
        <v>348</v>
      </c>
      <c r="D187" s="30" t="s">
        <v>29</v>
      </c>
      <c r="E187" s="31"/>
      <c r="F187" s="31"/>
      <c r="G187" s="32"/>
      <c r="H187" s="31"/>
      <c r="I187" s="31">
        <v>3</v>
      </c>
      <c r="J187" s="31"/>
      <c r="K187" s="33"/>
      <c r="L187" s="32"/>
      <c r="M187" s="31"/>
      <c r="N187" s="33"/>
      <c r="O187" s="31"/>
      <c r="P187" s="31"/>
      <c r="Q187" s="31"/>
      <c r="R187" s="31"/>
      <c r="S187" s="31"/>
      <c r="T187" s="31">
        <v>2</v>
      </c>
      <c r="U187" s="34" t="s">
        <v>956</v>
      </c>
      <c r="V187" s="34" t="s">
        <v>957</v>
      </c>
      <c r="W187" s="34" t="s">
        <v>958</v>
      </c>
      <c r="X187" s="34" t="s">
        <v>956</v>
      </c>
      <c r="Y187" s="34" t="s">
        <v>965</v>
      </c>
      <c r="Z187" s="34">
        <v>825.24</v>
      </c>
      <c r="AA187" s="34">
        <v>110</v>
      </c>
      <c r="AB187" s="35">
        <v>190</v>
      </c>
    </row>
    <row r="188" spans="1:28">
      <c r="A188" s="29" t="s">
        <v>349</v>
      </c>
      <c r="B188" s="30" t="s">
        <v>875</v>
      </c>
      <c r="C188" s="30" t="s">
        <v>350</v>
      </c>
      <c r="D188" s="30" t="s">
        <v>888</v>
      </c>
      <c r="E188" s="31"/>
      <c r="F188" s="31"/>
      <c r="G188" s="32"/>
      <c r="H188" s="31"/>
      <c r="I188" s="31">
        <v>2</v>
      </c>
      <c r="J188" s="31"/>
      <c r="K188" s="33"/>
      <c r="L188" s="32"/>
      <c r="M188" s="31"/>
      <c r="N188" s="33"/>
      <c r="O188" s="31"/>
      <c r="P188" s="31"/>
      <c r="Q188" s="31"/>
      <c r="R188" s="31"/>
      <c r="S188" s="31">
        <v>9</v>
      </c>
      <c r="T188" s="31">
        <v>2</v>
      </c>
      <c r="U188" s="34" t="s">
        <v>956</v>
      </c>
      <c r="V188" s="34" t="s">
        <v>964</v>
      </c>
      <c r="W188" s="34" t="s">
        <v>958</v>
      </c>
      <c r="X188" s="34" t="s">
        <v>956</v>
      </c>
      <c r="Y188" s="34" t="s">
        <v>959</v>
      </c>
      <c r="Z188" s="34">
        <v>153.83000000000001</v>
      </c>
      <c r="AA188" s="34">
        <v>25</v>
      </c>
      <c r="AB188" s="35">
        <v>38</v>
      </c>
    </row>
    <row r="189" spans="1:28">
      <c r="A189" s="29" t="s">
        <v>351</v>
      </c>
      <c r="B189" s="30" t="s">
        <v>894</v>
      </c>
      <c r="C189" s="30" t="s">
        <v>352</v>
      </c>
      <c r="D189" s="30" t="s">
        <v>888</v>
      </c>
      <c r="E189" s="31"/>
      <c r="F189" s="31"/>
      <c r="G189" s="32"/>
      <c r="H189" s="31"/>
      <c r="I189" s="31">
        <v>3</v>
      </c>
      <c r="J189" s="31"/>
      <c r="K189" s="33"/>
      <c r="L189" s="32"/>
      <c r="M189" s="31"/>
      <c r="N189" s="33"/>
      <c r="O189" s="31"/>
      <c r="P189" s="31"/>
      <c r="Q189" s="31"/>
      <c r="R189" s="31"/>
      <c r="S189" s="31"/>
      <c r="T189" s="31">
        <v>2</v>
      </c>
      <c r="U189" s="34" t="s">
        <v>956</v>
      </c>
      <c r="V189" s="34" t="s">
        <v>961</v>
      </c>
      <c r="W189" s="34" t="s">
        <v>958</v>
      </c>
      <c r="X189" s="34" t="s">
        <v>956</v>
      </c>
      <c r="Y189" s="34" t="s">
        <v>959</v>
      </c>
      <c r="Z189" s="34">
        <v>162.28</v>
      </c>
      <c r="AA189" s="34">
        <v>24</v>
      </c>
      <c r="AB189" s="35">
        <v>33</v>
      </c>
    </row>
    <row r="190" spans="1:28">
      <c r="A190" s="29" t="s">
        <v>353</v>
      </c>
      <c r="B190" s="30" t="s">
        <v>879</v>
      </c>
      <c r="C190" s="30" t="s">
        <v>354</v>
      </c>
      <c r="D190" s="30" t="s">
        <v>924</v>
      </c>
      <c r="E190" s="31"/>
      <c r="F190" s="31"/>
      <c r="G190" s="32"/>
      <c r="H190" s="31"/>
      <c r="I190" s="31"/>
      <c r="J190" s="31"/>
      <c r="K190" s="33"/>
      <c r="L190" s="32"/>
      <c r="M190" s="31"/>
      <c r="N190" s="33"/>
      <c r="O190" s="31"/>
      <c r="P190" s="31"/>
      <c r="Q190" s="31"/>
      <c r="R190" s="31"/>
      <c r="S190" s="31"/>
      <c r="T190" s="31">
        <v>1</v>
      </c>
      <c r="U190" s="34" t="s">
        <v>956</v>
      </c>
      <c r="V190" s="34" t="s">
        <v>1052</v>
      </c>
      <c r="W190" s="34" t="s">
        <v>963</v>
      </c>
      <c r="X190" s="34" t="s">
        <v>1052</v>
      </c>
      <c r="Y190" s="34" t="s">
        <v>1052</v>
      </c>
      <c r="Z190" s="34">
        <v>79.319999999999993</v>
      </c>
      <c r="AA190" s="34">
        <v>28</v>
      </c>
      <c r="AB190" s="35">
        <v>41</v>
      </c>
    </row>
    <row r="191" spans="1:28">
      <c r="A191" s="46" t="s">
        <v>355</v>
      </c>
      <c r="B191" s="30" t="s">
        <v>894</v>
      </c>
      <c r="C191" s="30" t="s">
        <v>356</v>
      </c>
      <c r="D191" s="30" t="s">
        <v>924</v>
      </c>
      <c r="E191" s="31"/>
      <c r="F191" s="31"/>
      <c r="G191" s="32"/>
      <c r="H191" s="31"/>
      <c r="I191" s="31"/>
      <c r="J191" s="31"/>
      <c r="K191" s="33"/>
      <c r="L191" s="32"/>
      <c r="M191" s="31"/>
      <c r="N191" s="33"/>
      <c r="O191" s="31"/>
      <c r="P191" s="31"/>
      <c r="Q191" s="31"/>
      <c r="R191" s="31"/>
      <c r="S191" s="31"/>
      <c r="T191" s="31">
        <v>1</v>
      </c>
      <c r="U191" s="34" t="s">
        <v>956</v>
      </c>
      <c r="V191" s="34" t="s">
        <v>961</v>
      </c>
      <c r="W191" s="34" t="s">
        <v>958</v>
      </c>
      <c r="X191" s="34" t="s">
        <v>956</v>
      </c>
      <c r="Y191" s="34" t="s">
        <v>959</v>
      </c>
      <c r="Z191" s="34">
        <v>142.83000000000001</v>
      </c>
      <c r="AA191" s="34">
        <v>23</v>
      </c>
      <c r="AB191" s="35">
        <v>29</v>
      </c>
    </row>
    <row r="192" spans="1:28">
      <c r="A192" s="29" t="s">
        <v>357</v>
      </c>
      <c r="B192" s="30" t="s">
        <v>894</v>
      </c>
      <c r="C192" s="30" t="s">
        <v>358</v>
      </c>
      <c r="D192" s="30" t="s">
        <v>912</v>
      </c>
      <c r="E192" s="31"/>
      <c r="F192" s="31"/>
      <c r="G192" s="32"/>
      <c r="H192" s="31"/>
      <c r="I192" s="31"/>
      <c r="J192" s="31">
        <v>312</v>
      </c>
      <c r="K192" s="33">
        <v>0.44</v>
      </c>
      <c r="L192" s="32">
        <f>J192*K192</f>
        <v>137.28</v>
      </c>
      <c r="M192" s="31">
        <f>IF(L192&gt;1500,4,IF(L192&gt;300,3,IF(L192&gt;100,2,IF(L192&gt;20, 1,0))))</f>
        <v>2</v>
      </c>
      <c r="N192" s="33">
        <v>0.15</v>
      </c>
      <c r="O192" s="31">
        <v>20</v>
      </c>
      <c r="P192" s="31">
        <v>9.1</v>
      </c>
      <c r="Q192" s="31">
        <v>0.09</v>
      </c>
      <c r="R192" s="31">
        <f>IF(Q192&gt;10,4,IF(Q192&gt;4,3,IF(Q192&gt;1.5,2,IF(Q192&gt;0, 1,0))))</f>
        <v>1</v>
      </c>
      <c r="S192" s="31">
        <v>8</v>
      </c>
      <c r="T192" s="31">
        <v>2</v>
      </c>
      <c r="U192" s="34" t="s">
        <v>956</v>
      </c>
      <c r="V192" s="34" t="s">
        <v>1052</v>
      </c>
      <c r="W192" s="34" t="s">
        <v>963</v>
      </c>
      <c r="X192" s="34" t="s">
        <v>1052</v>
      </c>
      <c r="Y192" s="34" t="s">
        <v>1052</v>
      </c>
      <c r="Z192" s="34">
        <v>50.16</v>
      </c>
      <c r="AA192" s="34">
        <v>36</v>
      </c>
      <c r="AB192" s="35">
        <v>46</v>
      </c>
    </row>
    <row r="193" spans="1:28">
      <c r="A193" s="29" t="s">
        <v>359</v>
      </c>
      <c r="B193" s="30" t="s">
        <v>42</v>
      </c>
      <c r="C193" s="30" t="s">
        <v>360</v>
      </c>
      <c r="D193" s="30" t="s">
        <v>888</v>
      </c>
      <c r="E193" s="31"/>
      <c r="F193" s="31"/>
      <c r="G193" s="32"/>
      <c r="H193" s="31"/>
      <c r="I193" s="31"/>
      <c r="J193" s="31">
        <v>192</v>
      </c>
      <c r="K193" s="33">
        <v>0.215</v>
      </c>
      <c r="L193" s="32">
        <f>J193*K193</f>
        <v>41.28</v>
      </c>
      <c r="M193" s="31">
        <f>IF(L193&gt;1500,4,IF(L193&gt;300,3,IF(L193&gt;100,2,IF(L193&gt;20, 1,0))))</f>
        <v>1</v>
      </c>
      <c r="N193" s="33">
        <v>0.222</v>
      </c>
      <c r="O193" s="31">
        <v>36</v>
      </c>
      <c r="P193" s="31">
        <v>5.7</v>
      </c>
      <c r="Q193" s="31"/>
      <c r="R193" s="31"/>
      <c r="S193" s="31">
        <v>5</v>
      </c>
      <c r="T193" s="31">
        <v>3</v>
      </c>
      <c r="U193" s="34" t="s">
        <v>956</v>
      </c>
      <c r="V193" s="34" t="s">
        <v>964</v>
      </c>
      <c r="W193" s="34" t="s">
        <v>963</v>
      </c>
      <c r="X193" s="34" t="s">
        <v>956</v>
      </c>
      <c r="Y193" s="34" t="s">
        <v>964</v>
      </c>
      <c r="Z193" s="34">
        <v>513.41</v>
      </c>
      <c r="AA193" s="34">
        <v>46</v>
      </c>
      <c r="AB193" s="35">
        <v>81</v>
      </c>
    </row>
    <row r="194" spans="1:28">
      <c r="A194" s="29" t="s">
        <v>361</v>
      </c>
      <c r="B194" s="30" t="s">
        <v>894</v>
      </c>
      <c r="C194" s="30" t="s">
        <v>362</v>
      </c>
      <c r="D194" s="30" t="s">
        <v>877</v>
      </c>
      <c r="E194" s="31"/>
      <c r="F194" s="31"/>
      <c r="G194" s="32"/>
      <c r="H194" s="31"/>
      <c r="I194" s="31">
        <v>4</v>
      </c>
      <c r="J194" s="31">
        <v>1123</v>
      </c>
      <c r="K194" s="33">
        <v>3.8439999999999999</v>
      </c>
      <c r="L194" s="32">
        <f>J194*K194</f>
        <v>4316.8119999999999</v>
      </c>
      <c r="M194" s="31">
        <f>IF(L194&gt;1500,4,IF(L194&gt;300,3,IF(L194&gt;100,2,IF(L194&gt;20, 1,0))))</f>
        <v>4</v>
      </c>
      <c r="N194" s="33">
        <v>0.73299999999999998</v>
      </c>
      <c r="O194" s="31">
        <v>30</v>
      </c>
      <c r="P194" s="31">
        <v>8.6</v>
      </c>
      <c r="Q194" s="31">
        <v>0.76</v>
      </c>
      <c r="R194" s="31">
        <f>IF(Q194&gt;10,4,IF(Q194&gt;4,3,IF(Q194&gt;1.5,2,IF(Q194&gt;0, 1,0))))</f>
        <v>1</v>
      </c>
      <c r="S194" s="31"/>
      <c r="T194" s="31">
        <v>3</v>
      </c>
      <c r="U194" s="34" t="s">
        <v>956</v>
      </c>
      <c r="V194" s="34" t="s">
        <v>1052</v>
      </c>
      <c r="W194" s="34" t="s">
        <v>958</v>
      </c>
      <c r="X194" s="34" t="s">
        <v>1052</v>
      </c>
      <c r="Y194" s="34" t="s">
        <v>1052</v>
      </c>
      <c r="Z194" s="34">
        <v>700.69</v>
      </c>
      <c r="AA194" s="34">
        <v>122</v>
      </c>
      <c r="AB194" s="35">
        <v>213</v>
      </c>
    </row>
    <row r="195" spans="1:28">
      <c r="A195" s="29" t="s">
        <v>363</v>
      </c>
      <c r="B195" s="30" t="s">
        <v>910</v>
      </c>
      <c r="C195" s="30" t="s">
        <v>364</v>
      </c>
      <c r="D195" s="30" t="s">
        <v>888</v>
      </c>
      <c r="E195" s="31"/>
      <c r="F195" s="31"/>
      <c r="G195" s="32"/>
      <c r="H195" s="31"/>
      <c r="I195" s="31"/>
      <c r="J195" s="31">
        <v>112</v>
      </c>
      <c r="K195" s="33">
        <v>9.4E-2</v>
      </c>
      <c r="L195" s="32">
        <f>J195*K195</f>
        <v>10.528</v>
      </c>
      <c r="M195" s="31">
        <f>IF(L195&gt;1500,4,IF(L195&gt;300,3,IF(L195&gt;100,2,IF(L195&gt;20, 1,0))))</f>
        <v>0</v>
      </c>
      <c r="N195" s="33">
        <v>3.6999999999999998E-2</v>
      </c>
      <c r="O195" s="31">
        <v>27</v>
      </c>
      <c r="P195" s="31">
        <v>6.3</v>
      </c>
      <c r="Q195" s="31"/>
      <c r="R195" s="31"/>
      <c r="S195" s="31">
        <v>3</v>
      </c>
      <c r="T195" s="31">
        <v>2</v>
      </c>
      <c r="U195" s="34" t="s">
        <v>956</v>
      </c>
      <c r="V195" s="34" t="s">
        <v>1052</v>
      </c>
      <c r="W195" s="34" t="s">
        <v>958</v>
      </c>
      <c r="X195" s="34" t="s">
        <v>1052</v>
      </c>
      <c r="Y195" s="34" t="s">
        <v>1052</v>
      </c>
      <c r="Z195" s="34">
        <v>386.22</v>
      </c>
      <c r="AA195" s="34">
        <v>40</v>
      </c>
      <c r="AB195" s="35">
        <v>59</v>
      </c>
    </row>
    <row r="196" spans="1:28">
      <c r="A196" s="29" t="s">
        <v>365</v>
      </c>
      <c r="B196" s="30"/>
      <c r="C196" s="30" t="s">
        <v>366</v>
      </c>
      <c r="D196" s="30" t="s">
        <v>896</v>
      </c>
      <c r="E196" s="31"/>
      <c r="F196" s="31"/>
      <c r="G196" s="32"/>
      <c r="H196" s="31"/>
      <c r="I196" s="31"/>
      <c r="J196" s="31"/>
      <c r="K196" s="33"/>
      <c r="L196" s="32"/>
      <c r="M196" s="31"/>
      <c r="N196" s="33"/>
      <c r="O196" s="31"/>
      <c r="P196" s="31"/>
      <c r="Q196" s="31"/>
      <c r="R196" s="31"/>
      <c r="S196" s="31"/>
      <c r="T196" s="31">
        <v>1</v>
      </c>
      <c r="U196" s="34" t="s">
        <v>956</v>
      </c>
      <c r="V196" s="42">
        <v>0.5</v>
      </c>
      <c r="W196" s="34" t="s">
        <v>963</v>
      </c>
      <c r="X196" s="34" t="s">
        <v>956</v>
      </c>
      <c r="Y196" s="34" t="s">
        <v>964</v>
      </c>
      <c r="Z196" s="34">
        <v>158.08000000000001</v>
      </c>
      <c r="AA196" s="34">
        <v>26</v>
      </c>
      <c r="AB196" s="35">
        <v>35</v>
      </c>
    </row>
    <row r="197" spans="1:28">
      <c r="A197" s="29" t="s">
        <v>367</v>
      </c>
      <c r="B197" s="30" t="s">
        <v>368</v>
      </c>
      <c r="C197" s="30" t="s">
        <v>369</v>
      </c>
      <c r="D197" s="30" t="s">
        <v>896</v>
      </c>
      <c r="E197" s="31"/>
      <c r="F197" s="31"/>
      <c r="G197" s="32"/>
      <c r="H197" s="31"/>
      <c r="I197" s="31"/>
      <c r="J197" s="31">
        <v>305</v>
      </c>
      <c r="K197" s="33">
        <v>0.39</v>
      </c>
      <c r="L197" s="32">
        <f>J197*K197</f>
        <v>118.95</v>
      </c>
      <c r="M197" s="31">
        <f>IF(L197&gt;1500,4,IF(L197&gt;300,3,IF(L197&gt;100,2,IF(L197&gt;20, 1,0))))</f>
        <v>2</v>
      </c>
      <c r="N197" s="33">
        <v>0.13</v>
      </c>
      <c r="O197" s="31">
        <v>23</v>
      </c>
      <c r="P197" s="31">
        <v>8.4</v>
      </c>
      <c r="Q197" s="31">
        <v>0.32</v>
      </c>
      <c r="R197" s="31">
        <f>IF(Q197&gt;10,4,IF(Q197&gt;4,3,IF(Q197&gt;1.5,2,IF(Q197&gt;0, 1,0))))</f>
        <v>1</v>
      </c>
      <c r="S197" s="31">
        <v>13</v>
      </c>
      <c r="T197" s="31">
        <v>2</v>
      </c>
      <c r="U197" s="34" t="s">
        <v>956</v>
      </c>
      <c r="V197" s="34" t="s">
        <v>1052</v>
      </c>
      <c r="W197" s="34" t="s">
        <v>963</v>
      </c>
      <c r="X197" s="34" t="s">
        <v>1052</v>
      </c>
      <c r="Y197" s="34" t="s">
        <v>1052</v>
      </c>
      <c r="Z197" s="34">
        <v>145.59</v>
      </c>
      <c r="AA197" s="34">
        <v>41</v>
      </c>
      <c r="AB197" s="35">
        <v>56</v>
      </c>
    </row>
    <row r="198" spans="1:28">
      <c r="A198" s="29" t="s">
        <v>370</v>
      </c>
      <c r="B198" s="30" t="s">
        <v>886</v>
      </c>
      <c r="C198" s="30" t="s">
        <v>371</v>
      </c>
      <c r="D198" s="30" t="s">
        <v>896</v>
      </c>
      <c r="E198" s="31"/>
      <c r="F198" s="31"/>
      <c r="G198" s="32"/>
      <c r="H198" s="31"/>
      <c r="I198" s="31"/>
      <c r="J198" s="31"/>
      <c r="K198" s="33"/>
      <c r="L198" s="32"/>
      <c r="M198" s="31"/>
      <c r="N198" s="33"/>
      <c r="O198" s="31"/>
      <c r="P198" s="31"/>
      <c r="Q198" s="31"/>
      <c r="R198" s="31"/>
      <c r="S198" s="31"/>
      <c r="T198" s="31">
        <v>1</v>
      </c>
      <c r="U198" s="34" t="s">
        <v>956</v>
      </c>
      <c r="V198" s="34" t="s">
        <v>1052</v>
      </c>
      <c r="W198" s="34" t="s">
        <v>963</v>
      </c>
      <c r="X198" s="34" t="s">
        <v>1052</v>
      </c>
      <c r="Y198" s="34" t="s">
        <v>1052</v>
      </c>
      <c r="Z198" s="43">
        <v>0</v>
      </c>
      <c r="AA198" s="43">
        <v>0</v>
      </c>
      <c r="AB198" s="44">
        <v>0</v>
      </c>
    </row>
    <row r="199" spans="1:28">
      <c r="A199" s="29" t="s">
        <v>372</v>
      </c>
      <c r="B199" s="30" t="s">
        <v>373</v>
      </c>
      <c r="C199" s="30" t="s">
        <v>374</v>
      </c>
      <c r="D199" s="30" t="s">
        <v>896</v>
      </c>
      <c r="E199" s="31"/>
      <c r="F199" s="31"/>
      <c r="G199" s="32"/>
      <c r="H199" s="31"/>
      <c r="I199" s="31"/>
      <c r="J199" s="31">
        <v>257</v>
      </c>
      <c r="K199" s="33">
        <v>0.625</v>
      </c>
      <c r="L199" s="32">
        <f>J199*K199</f>
        <v>160.625</v>
      </c>
      <c r="M199" s="31">
        <f>IF(L199&gt;1500,4,IF(L199&gt;300,3,IF(L199&gt;100,2,IF(L199&gt;20, 1,0))))</f>
        <v>2</v>
      </c>
      <c r="N199" s="33">
        <v>7.9000000000000001E-2</v>
      </c>
      <c r="O199" s="31">
        <v>38</v>
      </c>
      <c r="P199" s="31">
        <v>5.9</v>
      </c>
      <c r="Q199" s="31">
        <v>0.72</v>
      </c>
      <c r="R199" s="31">
        <f>IF(Q199&gt;10,4,IF(Q199&gt;4,3,IF(Q199&gt;1.5,2,IF(Q199&gt;0, 1,0))))</f>
        <v>1</v>
      </c>
      <c r="S199" s="31"/>
      <c r="T199" s="31">
        <v>2</v>
      </c>
      <c r="U199" s="34" t="s">
        <v>956</v>
      </c>
      <c r="V199" s="34" t="s">
        <v>1052</v>
      </c>
      <c r="W199" s="34" t="s">
        <v>963</v>
      </c>
      <c r="X199" s="34" t="s">
        <v>1052</v>
      </c>
      <c r="Y199" s="34" t="s">
        <v>1052</v>
      </c>
      <c r="Z199" s="34">
        <v>298.69</v>
      </c>
      <c r="AA199" s="34">
        <v>41</v>
      </c>
      <c r="AB199" s="35">
        <v>54</v>
      </c>
    </row>
    <row r="200" spans="1:28">
      <c r="A200" s="29" t="s">
        <v>375</v>
      </c>
      <c r="B200" s="30" t="s">
        <v>879</v>
      </c>
      <c r="C200" s="30" t="s">
        <v>376</v>
      </c>
      <c r="D200" s="30" t="s">
        <v>896</v>
      </c>
      <c r="E200" s="31"/>
      <c r="F200" s="31"/>
      <c r="G200" s="32"/>
      <c r="H200" s="31"/>
      <c r="I200" s="31"/>
      <c r="J200" s="31"/>
      <c r="K200" s="33"/>
      <c r="L200" s="32"/>
      <c r="M200" s="31"/>
      <c r="N200" s="33"/>
      <c r="O200" s="31"/>
      <c r="P200" s="31"/>
      <c r="Q200" s="31"/>
      <c r="R200" s="31"/>
      <c r="S200" s="31"/>
      <c r="T200" s="31">
        <v>2</v>
      </c>
      <c r="U200" s="34" t="s">
        <v>963</v>
      </c>
      <c r="V200" s="34" t="s">
        <v>1052</v>
      </c>
      <c r="W200" s="34" t="s">
        <v>963</v>
      </c>
      <c r="X200" s="34" t="s">
        <v>1052</v>
      </c>
      <c r="Y200" s="34" t="s">
        <v>1052</v>
      </c>
      <c r="Z200" s="34">
        <v>16.38</v>
      </c>
      <c r="AA200" s="34">
        <v>21</v>
      </c>
      <c r="AB200" s="35">
        <v>31</v>
      </c>
    </row>
    <row r="201" spans="1:28">
      <c r="A201" s="29" t="s">
        <v>377</v>
      </c>
      <c r="B201" s="30" t="s">
        <v>378</v>
      </c>
      <c r="C201" s="30" t="s">
        <v>379</v>
      </c>
      <c r="D201" s="30" t="s">
        <v>919</v>
      </c>
      <c r="E201" s="31"/>
      <c r="F201" s="31"/>
      <c r="G201" s="32"/>
      <c r="H201" s="31"/>
      <c r="I201" s="31"/>
      <c r="J201" s="31">
        <v>12010</v>
      </c>
      <c r="K201" s="33">
        <v>2.1230000000000002</v>
      </c>
      <c r="L201" s="32">
        <f>J201*K201</f>
        <v>25497.230000000003</v>
      </c>
      <c r="M201" s="31">
        <f>IF(L201&gt;1500,4,IF(L201&gt;300,3,IF(L201&gt;100,2,IF(L201&gt;20, 1,0))))</f>
        <v>4</v>
      </c>
      <c r="N201" s="33">
        <v>0.22700000000000001</v>
      </c>
      <c r="O201" s="31">
        <v>88</v>
      </c>
      <c r="P201" s="31" t="s">
        <v>884</v>
      </c>
      <c r="Q201" s="31"/>
      <c r="R201" s="31"/>
      <c r="S201" s="31">
        <v>9</v>
      </c>
      <c r="T201" s="31">
        <v>4</v>
      </c>
      <c r="U201" s="34" t="s">
        <v>1053</v>
      </c>
      <c r="V201" s="34" t="s">
        <v>1052</v>
      </c>
      <c r="W201" s="34" t="s">
        <v>1053</v>
      </c>
      <c r="X201" s="34" t="s">
        <v>1052</v>
      </c>
      <c r="Y201" s="34" t="s">
        <v>1052</v>
      </c>
      <c r="Z201" s="34">
        <v>1902.05</v>
      </c>
      <c r="AA201" s="34">
        <v>191</v>
      </c>
      <c r="AB201" s="35">
        <v>344</v>
      </c>
    </row>
    <row r="202" spans="1:28">
      <c r="A202" s="29" t="s">
        <v>380</v>
      </c>
      <c r="B202" s="30" t="s">
        <v>879</v>
      </c>
      <c r="C202" s="30" t="s">
        <v>381</v>
      </c>
      <c r="D202" s="30" t="s">
        <v>924</v>
      </c>
      <c r="E202" s="31"/>
      <c r="F202" s="31"/>
      <c r="G202" s="32"/>
      <c r="H202" s="31"/>
      <c r="I202" s="31"/>
      <c r="J202" s="31"/>
      <c r="K202" s="33"/>
      <c r="L202" s="32"/>
      <c r="M202" s="31"/>
      <c r="N202" s="33"/>
      <c r="O202" s="31"/>
      <c r="P202" s="31"/>
      <c r="Q202" s="31"/>
      <c r="R202" s="31"/>
      <c r="S202" s="31"/>
      <c r="T202" s="31">
        <v>2</v>
      </c>
      <c r="U202" s="34" t="s">
        <v>956</v>
      </c>
      <c r="V202" s="34" t="s">
        <v>965</v>
      </c>
      <c r="W202" s="34" t="s">
        <v>958</v>
      </c>
      <c r="X202" s="34" t="s">
        <v>956</v>
      </c>
      <c r="Y202" s="34" t="s">
        <v>965</v>
      </c>
      <c r="Z202" s="34">
        <v>390.94</v>
      </c>
      <c r="AA202" s="34">
        <v>53</v>
      </c>
      <c r="AB202" s="35">
        <v>94</v>
      </c>
    </row>
    <row r="203" spans="1:28">
      <c r="A203" s="29" t="s">
        <v>382</v>
      </c>
      <c r="B203" s="30"/>
      <c r="C203" s="30" t="s">
        <v>383</v>
      </c>
      <c r="D203" s="30" t="s">
        <v>888</v>
      </c>
      <c r="E203" s="31"/>
      <c r="F203" s="31"/>
      <c r="G203" s="32"/>
      <c r="H203" s="31"/>
      <c r="I203" s="31"/>
      <c r="J203" s="31"/>
      <c r="K203" s="33"/>
      <c r="L203" s="32"/>
      <c r="M203" s="31"/>
      <c r="N203" s="33"/>
      <c r="O203" s="31"/>
      <c r="P203" s="31"/>
      <c r="Q203" s="31"/>
      <c r="R203" s="31"/>
      <c r="S203" s="31"/>
      <c r="T203" s="31">
        <v>1</v>
      </c>
      <c r="U203" s="34" t="s">
        <v>963</v>
      </c>
      <c r="V203" s="34" t="s">
        <v>1052</v>
      </c>
      <c r="W203" s="34" t="s">
        <v>963</v>
      </c>
      <c r="X203" s="34" t="s">
        <v>1052</v>
      </c>
      <c r="Y203" s="34" t="s">
        <v>1052</v>
      </c>
      <c r="Z203" s="34">
        <v>159.15</v>
      </c>
      <c r="AA203" s="34">
        <v>32</v>
      </c>
      <c r="AB203" s="35">
        <v>48</v>
      </c>
    </row>
    <row r="204" spans="1:28">
      <c r="A204" s="29" t="s">
        <v>384</v>
      </c>
      <c r="B204" s="30" t="s">
        <v>284</v>
      </c>
      <c r="C204" s="30" t="s">
        <v>385</v>
      </c>
      <c r="D204" s="30" t="s">
        <v>888</v>
      </c>
      <c r="E204" s="31"/>
      <c r="F204" s="31"/>
      <c r="G204" s="32">
        <v>6.74</v>
      </c>
      <c r="H204" s="31">
        <f>IF(G204&gt;10,4,IF(G204&gt;5,3,IF(G204&gt;1,2,IF(G204&gt;0.5, 1,0))))</f>
        <v>3</v>
      </c>
      <c r="I204" s="31">
        <v>4</v>
      </c>
      <c r="J204" s="31">
        <v>650</v>
      </c>
      <c r="K204" s="33">
        <v>0.92300000000000004</v>
      </c>
      <c r="L204" s="32">
        <f>J204*K204</f>
        <v>599.95000000000005</v>
      </c>
      <c r="M204" s="31">
        <f>IF(L204&gt;1500,4,IF(L204&gt;300,3,IF(L204&gt;100,2,IF(L204&gt;20, 1,0))))</f>
        <v>3</v>
      </c>
      <c r="N204" s="33">
        <v>0.14299999999999999</v>
      </c>
      <c r="O204" s="31">
        <v>35</v>
      </c>
      <c r="P204" s="31">
        <v>8.5</v>
      </c>
      <c r="Q204" s="31">
        <v>16.59</v>
      </c>
      <c r="R204" s="31">
        <f>IF(Q204&gt;10,4,IF(Q204&gt;4,3,IF(Q204&gt;1.5,2,IF(Q204&gt;0, 1,0))))</f>
        <v>4</v>
      </c>
      <c r="S204" s="31">
        <v>23</v>
      </c>
      <c r="T204" s="31">
        <v>3</v>
      </c>
      <c r="U204" s="34" t="s">
        <v>956</v>
      </c>
      <c r="V204" s="34" t="s">
        <v>961</v>
      </c>
      <c r="W204" s="34" t="s">
        <v>958</v>
      </c>
      <c r="X204" s="34" t="s">
        <v>956</v>
      </c>
      <c r="Y204" s="34" t="s">
        <v>959</v>
      </c>
      <c r="Z204" s="34">
        <v>759.9</v>
      </c>
      <c r="AA204" s="34">
        <v>76</v>
      </c>
      <c r="AB204" s="35">
        <v>131</v>
      </c>
    </row>
    <row r="205" spans="1:28">
      <c r="A205" s="29" t="s">
        <v>386</v>
      </c>
      <c r="B205" s="30" t="s">
        <v>894</v>
      </c>
      <c r="C205" s="30" t="s">
        <v>387</v>
      </c>
      <c r="D205" s="30" t="s">
        <v>916</v>
      </c>
      <c r="E205" s="31"/>
      <c r="F205" s="31"/>
      <c r="G205" s="32"/>
      <c r="H205" s="31"/>
      <c r="I205" s="31"/>
      <c r="J205" s="31"/>
      <c r="K205" s="33"/>
      <c r="L205" s="32"/>
      <c r="M205" s="31"/>
      <c r="N205" s="33"/>
      <c r="O205" s="31"/>
      <c r="P205" s="31"/>
      <c r="Q205" s="31"/>
      <c r="R205" s="31"/>
      <c r="S205" s="31"/>
      <c r="T205" s="31">
        <v>1</v>
      </c>
      <c r="U205" s="34" t="s">
        <v>956</v>
      </c>
      <c r="V205" s="34" t="s">
        <v>1052</v>
      </c>
      <c r="W205" s="34" t="s">
        <v>958</v>
      </c>
      <c r="X205" s="34" t="s">
        <v>1052</v>
      </c>
      <c r="Y205" s="34" t="s">
        <v>1052</v>
      </c>
      <c r="Z205" s="34">
        <v>167.92</v>
      </c>
      <c r="AA205" s="34">
        <v>26</v>
      </c>
      <c r="AB205" s="35">
        <v>36</v>
      </c>
    </row>
    <row r="206" spans="1:28">
      <c r="A206" s="29" t="s">
        <v>388</v>
      </c>
      <c r="B206" s="30" t="s">
        <v>875</v>
      </c>
      <c r="C206" s="30" t="s">
        <v>389</v>
      </c>
      <c r="D206" s="30" t="s">
        <v>888</v>
      </c>
      <c r="E206" s="31"/>
      <c r="F206" s="31"/>
      <c r="G206" s="32"/>
      <c r="H206" s="31"/>
      <c r="I206" s="31"/>
      <c r="J206" s="31"/>
      <c r="K206" s="33"/>
      <c r="L206" s="32"/>
      <c r="M206" s="31"/>
      <c r="N206" s="33"/>
      <c r="O206" s="31"/>
      <c r="P206" s="31"/>
      <c r="Q206" s="31"/>
      <c r="R206" s="31"/>
      <c r="S206" s="31"/>
      <c r="T206" s="31">
        <v>1</v>
      </c>
      <c r="U206" s="34" t="s">
        <v>956</v>
      </c>
      <c r="V206" s="34" t="s">
        <v>1052</v>
      </c>
      <c r="W206" s="34" t="s">
        <v>963</v>
      </c>
      <c r="X206" s="34" t="s">
        <v>1052</v>
      </c>
      <c r="Y206" s="34" t="s">
        <v>1052</v>
      </c>
      <c r="Z206" s="34">
        <v>85.14</v>
      </c>
      <c r="AA206" s="34">
        <v>14</v>
      </c>
      <c r="AB206" s="35">
        <v>19</v>
      </c>
    </row>
    <row r="207" spans="1:28">
      <c r="A207" s="29" t="s">
        <v>390</v>
      </c>
      <c r="B207" s="30" t="s">
        <v>894</v>
      </c>
      <c r="C207" s="30" t="s">
        <v>391</v>
      </c>
      <c r="D207" s="30" t="s">
        <v>924</v>
      </c>
      <c r="E207" s="31"/>
      <c r="F207" s="31"/>
      <c r="G207" s="32">
        <v>5.35</v>
      </c>
      <c r="H207" s="31">
        <f>IF(G207&gt;10,4,IF(G207&gt;5,3,IF(G207&gt;1,2,IF(G207&gt;0.5, 1,0))))</f>
        <v>3</v>
      </c>
      <c r="I207" s="31">
        <v>4</v>
      </c>
      <c r="J207" s="31">
        <v>972</v>
      </c>
      <c r="K207" s="33">
        <v>0.54500000000000004</v>
      </c>
      <c r="L207" s="32">
        <f>J207*K207</f>
        <v>529.74</v>
      </c>
      <c r="M207" s="31">
        <f>IF(L207&gt;1500,4,IF(L207&gt;300,3,IF(L207&gt;100,2,IF(L207&gt;20, 1,0))))</f>
        <v>3</v>
      </c>
      <c r="N207" s="33">
        <v>8.5000000000000006E-2</v>
      </c>
      <c r="O207" s="31">
        <v>94</v>
      </c>
      <c r="P207" s="31">
        <v>7.2</v>
      </c>
      <c r="Q207" s="31">
        <v>2.62</v>
      </c>
      <c r="R207" s="31">
        <f>IF(Q207&gt;10,4,IF(Q207&gt;4,3,IF(Q207&gt;1.5,2,IF(Q207&gt;0, 1,0))))</f>
        <v>2</v>
      </c>
      <c r="S207" s="31">
        <v>8</v>
      </c>
      <c r="T207" s="31">
        <v>3</v>
      </c>
      <c r="U207" s="34" t="s">
        <v>956</v>
      </c>
      <c r="V207" s="34" t="s">
        <v>964</v>
      </c>
      <c r="W207" s="34" t="s">
        <v>958</v>
      </c>
      <c r="X207" s="34" t="s">
        <v>956</v>
      </c>
      <c r="Y207" s="34" t="s">
        <v>964</v>
      </c>
      <c r="Z207" s="34">
        <v>532.16</v>
      </c>
      <c r="AA207" s="34">
        <v>95</v>
      </c>
      <c r="AB207" s="35">
        <v>144</v>
      </c>
    </row>
    <row r="208" spans="1:28">
      <c r="A208" s="29" t="s">
        <v>392</v>
      </c>
      <c r="B208" s="30"/>
      <c r="C208" s="30" t="s">
        <v>393</v>
      </c>
      <c r="D208" s="30" t="s">
        <v>924</v>
      </c>
      <c r="E208" s="31"/>
      <c r="F208" s="31"/>
      <c r="G208" s="32"/>
      <c r="H208" s="31"/>
      <c r="I208" s="31"/>
      <c r="J208" s="31"/>
      <c r="K208" s="33"/>
      <c r="L208" s="32"/>
      <c r="M208" s="31"/>
      <c r="N208" s="33"/>
      <c r="O208" s="31"/>
      <c r="P208" s="31"/>
      <c r="Q208" s="31"/>
      <c r="R208" s="31"/>
      <c r="S208" s="31"/>
      <c r="T208" s="31">
        <v>1</v>
      </c>
      <c r="U208" s="34" t="s">
        <v>963</v>
      </c>
      <c r="V208" s="34" t="s">
        <v>1052</v>
      </c>
      <c r="W208" s="34" t="s">
        <v>963</v>
      </c>
      <c r="X208" s="34" t="s">
        <v>1052</v>
      </c>
      <c r="Y208" s="34" t="s">
        <v>1052</v>
      </c>
      <c r="Z208" s="34">
        <v>33.08</v>
      </c>
      <c r="AA208" s="34">
        <v>9</v>
      </c>
      <c r="AB208" s="35">
        <v>15</v>
      </c>
    </row>
    <row r="209" spans="1:28">
      <c r="A209" s="29" t="s">
        <v>394</v>
      </c>
      <c r="B209" s="30" t="s">
        <v>102</v>
      </c>
      <c r="C209" s="30" t="s">
        <v>395</v>
      </c>
      <c r="D209" s="30" t="s">
        <v>29</v>
      </c>
      <c r="E209" s="31"/>
      <c r="F209" s="31"/>
      <c r="G209" s="32">
        <v>3.76</v>
      </c>
      <c r="H209" s="31">
        <f>IF(G209&gt;10,4,IF(G209&gt;5,3,IF(G209&gt;1,2,IF(G209&gt;0.5, 1,0))))</f>
        <v>2</v>
      </c>
      <c r="I209" s="31"/>
      <c r="J209" s="31">
        <v>1351</v>
      </c>
      <c r="K209" s="33">
        <v>1.1299999999999999</v>
      </c>
      <c r="L209" s="32">
        <f>J209*K209</f>
        <v>1526.6299999999999</v>
      </c>
      <c r="M209" s="31">
        <f>IF(L209&gt;1500,4,IF(L209&gt;300,3,IF(L209&gt;100,2,IF(L209&gt;20, 1,0))))</f>
        <v>4</v>
      </c>
      <c r="N209" s="33">
        <v>3.7999999999999999E-2</v>
      </c>
      <c r="O209" s="31">
        <v>26</v>
      </c>
      <c r="P209" s="31" t="s">
        <v>884</v>
      </c>
      <c r="Q209" s="31"/>
      <c r="R209" s="31"/>
      <c r="S209" s="31">
        <v>2</v>
      </c>
      <c r="T209" s="31">
        <v>3</v>
      </c>
      <c r="U209" s="34" t="s">
        <v>963</v>
      </c>
      <c r="V209" s="34" t="s">
        <v>961</v>
      </c>
      <c r="W209" s="34" t="s">
        <v>963</v>
      </c>
      <c r="X209" s="34" t="s">
        <v>956</v>
      </c>
      <c r="Y209" s="34" t="s">
        <v>959</v>
      </c>
      <c r="Z209" s="34">
        <v>1745.75</v>
      </c>
      <c r="AA209" s="34">
        <v>173</v>
      </c>
      <c r="AB209" s="35">
        <v>341</v>
      </c>
    </row>
    <row r="210" spans="1:28">
      <c r="A210" s="29" t="s">
        <v>396</v>
      </c>
      <c r="B210" s="30" t="s">
        <v>378</v>
      </c>
      <c r="C210" s="30" t="s">
        <v>397</v>
      </c>
      <c r="D210" s="30" t="s">
        <v>888</v>
      </c>
      <c r="E210" s="31"/>
      <c r="F210" s="31"/>
      <c r="G210" s="32">
        <v>6.48</v>
      </c>
      <c r="H210" s="31">
        <f>IF(G210&gt;10,4,IF(G210&gt;5,3,IF(G210&gt;1,2,IF(G210&gt;0.5, 1,0))))</f>
        <v>3</v>
      </c>
      <c r="I210" s="31">
        <v>4</v>
      </c>
      <c r="J210" s="31">
        <v>1245</v>
      </c>
      <c r="K210" s="33">
        <v>1.1919999999999999</v>
      </c>
      <c r="L210" s="32">
        <f>J210*K210</f>
        <v>1484.04</v>
      </c>
      <c r="M210" s="31">
        <f>IF(L210&gt;1500,4,IF(L210&gt;300,3,IF(L210&gt;100,2,IF(L210&gt;20, 1,0))))</f>
        <v>3</v>
      </c>
      <c r="N210" s="33">
        <v>0.114</v>
      </c>
      <c r="O210" s="31">
        <v>44</v>
      </c>
      <c r="P210" s="31">
        <v>9.3000000000000007</v>
      </c>
      <c r="Q210" s="31">
        <v>38.409999999999997</v>
      </c>
      <c r="R210" s="31">
        <f>IF(Q210&gt;10,4,IF(Q210&gt;4,3,IF(Q210&gt;1.5,2,IF(Q210&gt;0, 1,0))))</f>
        <v>4</v>
      </c>
      <c r="S210" s="31">
        <v>20</v>
      </c>
      <c r="T210" s="31">
        <v>4</v>
      </c>
      <c r="U210" s="34" t="s">
        <v>956</v>
      </c>
      <c r="V210" s="34" t="s">
        <v>1052</v>
      </c>
      <c r="W210" s="34" t="s">
        <v>958</v>
      </c>
      <c r="X210" s="34" t="s">
        <v>1052</v>
      </c>
      <c r="Y210" s="34" t="s">
        <v>1052</v>
      </c>
      <c r="Z210" s="34">
        <v>575.07000000000005</v>
      </c>
      <c r="AA210" s="34">
        <v>76</v>
      </c>
      <c r="AB210" s="35">
        <v>124</v>
      </c>
    </row>
    <row r="211" spans="1:28">
      <c r="A211" s="29" t="s">
        <v>398</v>
      </c>
      <c r="B211" s="30" t="s">
        <v>879</v>
      </c>
      <c r="C211" s="30" t="s">
        <v>399</v>
      </c>
      <c r="D211" s="30" t="s">
        <v>924</v>
      </c>
      <c r="E211" s="31"/>
      <c r="F211" s="31"/>
      <c r="G211" s="32"/>
      <c r="H211" s="31"/>
      <c r="I211" s="31">
        <v>3</v>
      </c>
      <c r="J211" s="31"/>
      <c r="K211" s="33"/>
      <c r="L211" s="32"/>
      <c r="M211" s="31"/>
      <c r="N211" s="33"/>
      <c r="O211" s="31"/>
      <c r="P211" s="31"/>
      <c r="Q211" s="31"/>
      <c r="R211" s="31"/>
      <c r="S211" s="31">
        <v>6</v>
      </c>
      <c r="T211" s="31">
        <v>1</v>
      </c>
      <c r="U211" s="34" t="s">
        <v>956</v>
      </c>
      <c r="V211" s="34" t="s">
        <v>961</v>
      </c>
      <c r="W211" s="34" t="s">
        <v>958</v>
      </c>
      <c r="X211" s="34" t="s">
        <v>956</v>
      </c>
      <c r="Y211" s="34">
        <v>0</v>
      </c>
      <c r="Z211" s="34">
        <v>446.61</v>
      </c>
      <c r="AA211" s="34">
        <v>56</v>
      </c>
      <c r="AB211" s="35">
        <v>76</v>
      </c>
    </row>
    <row r="212" spans="1:28">
      <c r="A212" s="29" t="s">
        <v>400</v>
      </c>
      <c r="B212" s="30" t="s">
        <v>875</v>
      </c>
      <c r="C212" s="30" t="s">
        <v>401</v>
      </c>
      <c r="D212" s="30" t="s">
        <v>29</v>
      </c>
      <c r="E212" s="31"/>
      <c r="F212" s="31"/>
      <c r="G212" s="32"/>
      <c r="H212" s="31"/>
      <c r="I212" s="31"/>
      <c r="J212" s="31"/>
      <c r="K212" s="33"/>
      <c r="L212" s="32"/>
      <c r="M212" s="31"/>
      <c r="N212" s="33"/>
      <c r="O212" s="31"/>
      <c r="P212" s="31"/>
      <c r="Q212" s="31"/>
      <c r="R212" s="31"/>
      <c r="S212" s="31"/>
      <c r="T212" s="31">
        <v>1</v>
      </c>
      <c r="U212" s="34" t="s">
        <v>956</v>
      </c>
      <c r="V212" s="34" t="s">
        <v>1052</v>
      </c>
      <c r="W212" s="34" t="s">
        <v>963</v>
      </c>
      <c r="X212" s="34" t="s">
        <v>1052</v>
      </c>
      <c r="Y212" s="34" t="s">
        <v>1052</v>
      </c>
      <c r="Z212" s="34">
        <v>44.71</v>
      </c>
      <c r="AA212" s="34">
        <v>10</v>
      </c>
      <c r="AB212" s="35">
        <v>14</v>
      </c>
    </row>
    <row r="213" spans="1:28">
      <c r="A213" s="29" t="s">
        <v>402</v>
      </c>
      <c r="B213" s="30" t="s">
        <v>879</v>
      </c>
      <c r="C213" s="30" t="s">
        <v>403</v>
      </c>
      <c r="D213" s="30" t="s">
        <v>916</v>
      </c>
      <c r="E213" s="31"/>
      <c r="F213" s="31"/>
      <c r="G213" s="32"/>
      <c r="H213" s="31"/>
      <c r="I213" s="31"/>
      <c r="J213" s="31">
        <v>469</v>
      </c>
      <c r="K213" s="33">
        <v>0.79100000000000004</v>
      </c>
      <c r="L213" s="32">
        <f>J213*K213</f>
        <v>370.97900000000004</v>
      </c>
      <c r="M213" s="31">
        <f>IF(L213&gt;1500,4,IF(L213&gt;300,3,IF(L213&gt;100,2,IF(L213&gt;20, 1,0))))</f>
        <v>3</v>
      </c>
      <c r="N213" s="33">
        <v>0.26800000000000002</v>
      </c>
      <c r="O213" s="31">
        <v>41</v>
      </c>
      <c r="P213" s="31">
        <v>5.3</v>
      </c>
      <c r="Q213" s="31"/>
      <c r="R213" s="31"/>
      <c r="S213" s="31">
        <v>2</v>
      </c>
      <c r="T213" s="31">
        <v>3</v>
      </c>
      <c r="U213" s="34" t="s">
        <v>956</v>
      </c>
      <c r="V213" s="34" t="s">
        <v>961</v>
      </c>
      <c r="W213" s="34" t="s">
        <v>958</v>
      </c>
      <c r="X213" s="34" t="s">
        <v>956</v>
      </c>
      <c r="Y213" s="34" t="s">
        <v>957</v>
      </c>
      <c r="Z213" s="34">
        <v>439.15</v>
      </c>
      <c r="AA213" s="34">
        <v>70</v>
      </c>
      <c r="AB213" s="35">
        <v>122</v>
      </c>
    </row>
    <row r="214" spans="1:28">
      <c r="A214" s="29" t="s">
        <v>404</v>
      </c>
      <c r="B214" s="30" t="s">
        <v>894</v>
      </c>
      <c r="C214" s="30" t="s">
        <v>405</v>
      </c>
      <c r="D214" s="30" t="s">
        <v>888</v>
      </c>
      <c r="E214" s="31"/>
      <c r="F214" s="31"/>
      <c r="G214" s="32">
        <v>2.04</v>
      </c>
      <c r="H214" s="31">
        <f>IF(G214&gt;10,4,IF(G214&gt;5,3,IF(G214&gt;1,2,IF(G214&gt;0.5, 1,0))))</f>
        <v>2</v>
      </c>
      <c r="I214" s="31">
        <v>3</v>
      </c>
      <c r="J214" s="31">
        <v>389</v>
      </c>
      <c r="K214" s="33">
        <v>0.746</v>
      </c>
      <c r="L214" s="32">
        <f>J214*K214</f>
        <v>290.19400000000002</v>
      </c>
      <c r="M214" s="31">
        <f>IF(L214&gt;1500,4,IF(L214&gt;300,3,IF(L214&gt;100,2,IF(L214&gt;20, 1,0))))</f>
        <v>2</v>
      </c>
      <c r="N214" s="33">
        <v>0.27</v>
      </c>
      <c r="O214" s="31">
        <v>37</v>
      </c>
      <c r="P214" s="31">
        <v>5.8</v>
      </c>
      <c r="Q214" s="31">
        <v>3.36</v>
      </c>
      <c r="R214" s="31">
        <f>IF(Q214&gt;10,4,IF(Q214&gt;4,3,IF(Q214&gt;1.5,2,IF(Q214&gt;0, 1,0))))</f>
        <v>2</v>
      </c>
      <c r="S214" s="31">
        <v>16</v>
      </c>
      <c r="T214" s="31">
        <v>3</v>
      </c>
      <c r="U214" s="34" t="s">
        <v>956</v>
      </c>
      <c r="V214" s="34" t="s">
        <v>961</v>
      </c>
      <c r="W214" s="34" t="s">
        <v>958</v>
      </c>
      <c r="X214" s="34" t="s">
        <v>956</v>
      </c>
      <c r="Y214" s="34">
        <v>0</v>
      </c>
      <c r="Z214" s="34">
        <v>541.91</v>
      </c>
      <c r="AA214" s="34">
        <v>66</v>
      </c>
      <c r="AB214" s="35">
        <v>98</v>
      </c>
    </row>
    <row r="215" spans="1:28">
      <c r="A215" s="29" t="s">
        <v>406</v>
      </c>
      <c r="B215" s="30" t="s">
        <v>105</v>
      </c>
      <c r="C215" s="30" t="s">
        <v>407</v>
      </c>
      <c r="D215" s="30" t="s">
        <v>908</v>
      </c>
      <c r="E215" s="31"/>
      <c r="F215" s="31"/>
      <c r="G215" s="32"/>
      <c r="H215" s="31"/>
      <c r="I215" s="31"/>
      <c r="J215" s="31"/>
      <c r="K215" s="33"/>
      <c r="L215" s="32"/>
      <c r="M215" s="31"/>
      <c r="N215" s="33"/>
      <c r="O215" s="31"/>
      <c r="P215" s="31"/>
      <c r="Q215" s="31"/>
      <c r="R215" s="31"/>
      <c r="S215" s="31"/>
      <c r="T215" s="31">
        <v>3</v>
      </c>
      <c r="U215" s="34" t="s">
        <v>956</v>
      </c>
      <c r="V215" s="34" t="s">
        <v>1052</v>
      </c>
      <c r="W215" s="34" t="s">
        <v>958</v>
      </c>
      <c r="X215" s="34" t="s">
        <v>1052</v>
      </c>
      <c r="Y215" s="34" t="s">
        <v>1052</v>
      </c>
      <c r="Z215" s="34">
        <v>635.02</v>
      </c>
      <c r="AA215" s="34">
        <v>86</v>
      </c>
      <c r="AB215" s="35">
        <v>129</v>
      </c>
    </row>
    <row r="216" spans="1:28">
      <c r="A216" s="29" t="s">
        <v>408</v>
      </c>
      <c r="B216" s="30" t="s">
        <v>894</v>
      </c>
      <c r="C216" s="30" t="s">
        <v>409</v>
      </c>
      <c r="D216" s="30" t="s">
        <v>924</v>
      </c>
      <c r="E216" s="31"/>
      <c r="F216" s="31"/>
      <c r="G216" s="32"/>
      <c r="H216" s="31"/>
      <c r="I216" s="31">
        <v>3</v>
      </c>
      <c r="J216" s="31">
        <v>124</v>
      </c>
      <c r="K216" s="33">
        <v>0.53800000000000003</v>
      </c>
      <c r="L216" s="32">
        <f>J216*K216</f>
        <v>66.712000000000003</v>
      </c>
      <c r="M216" s="31">
        <f>IF(L216&gt;1500,4,IF(L216&gt;300,3,IF(L216&gt;100,2,IF(L216&gt;20, 1,0))))</f>
        <v>1</v>
      </c>
      <c r="N216" s="33">
        <v>7.0999999999999994E-2</v>
      </c>
      <c r="O216" s="31">
        <v>28</v>
      </c>
      <c r="P216" s="31">
        <v>5.2</v>
      </c>
      <c r="Q216" s="31"/>
      <c r="R216" s="31"/>
      <c r="S216" s="31">
        <v>1</v>
      </c>
      <c r="T216" s="31">
        <v>2</v>
      </c>
      <c r="U216" s="34" t="s">
        <v>956</v>
      </c>
      <c r="V216" s="34" t="s">
        <v>964</v>
      </c>
      <c r="W216" s="34" t="s">
        <v>963</v>
      </c>
      <c r="X216" s="34" t="s">
        <v>956</v>
      </c>
      <c r="Y216" s="34" t="s">
        <v>959</v>
      </c>
      <c r="Z216" s="34">
        <v>371.67</v>
      </c>
      <c r="AA216" s="34">
        <v>65</v>
      </c>
      <c r="AB216" s="35">
        <v>110</v>
      </c>
    </row>
    <row r="217" spans="1:28">
      <c r="A217" s="29" t="s">
        <v>410</v>
      </c>
      <c r="B217" s="30" t="s">
        <v>42</v>
      </c>
      <c r="C217" s="30" t="s">
        <v>411</v>
      </c>
      <c r="D217" s="30" t="s">
        <v>888</v>
      </c>
      <c r="E217" s="31"/>
      <c r="F217" s="31"/>
      <c r="G217" s="32"/>
      <c r="H217" s="31"/>
      <c r="I217" s="31"/>
      <c r="J217" s="31"/>
      <c r="K217" s="33"/>
      <c r="L217" s="32"/>
      <c r="M217" s="31"/>
      <c r="N217" s="33"/>
      <c r="O217" s="31"/>
      <c r="P217" s="31"/>
      <c r="Q217" s="31"/>
      <c r="R217" s="31"/>
      <c r="S217" s="31"/>
      <c r="T217" s="31">
        <v>1</v>
      </c>
      <c r="U217" s="34" t="s">
        <v>956</v>
      </c>
      <c r="V217" s="34" t="s">
        <v>961</v>
      </c>
      <c r="W217" s="34" t="s">
        <v>963</v>
      </c>
      <c r="X217" s="34" t="s">
        <v>956</v>
      </c>
      <c r="Y217" s="34" t="s">
        <v>957</v>
      </c>
      <c r="Z217" s="34">
        <v>166.64</v>
      </c>
      <c r="AA217" s="34">
        <v>31</v>
      </c>
      <c r="AB217" s="35">
        <v>45</v>
      </c>
    </row>
    <row r="218" spans="1:28">
      <c r="A218" s="29" t="s">
        <v>412</v>
      </c>
      <c r="B218" s="30"/>
      <c r="C218" s="30" t="s">
        <v>413</v>
      </c>
      <c r="D218" s="30" t="s">
        <v>82</v>
      </c>
      <c r="E218" s="31"/>
      <c r="F218" s="31"/>
      <c r="G218" s="32"/>
      <c r="H218" s="31"/>
      <c r="I218" s="31"/>
      <c r="J218" s="31"/>
      <c r="K218" s="33"/>
      <c r="L218" s="32"/>
      <c r="M218" s="31"/>
      <c r="N218" s="33"/>
      <c r="O218" s="31"/>
      <c r="P218" s="31"/>
      <c r="Q218" s="31">
        <v>0.03</v>
      </c>
      <c r="R218" s="31">
        <f>IF(Q218&gt;10,4,IF(Q218&gt;4,3,IF(Q218&gt;1.5,2,IF(Q218&gt;0, 1,0))))</f>
        <v>1</v>
      </c>
      <c r="S218" s="31">
        <v>1</v>
      </c>
      <c r="T218" s="31">
        <v>1</v>
      </c>
      <c r="U218" s="34" t="s">
        <v>956</v>
      </c>
      <c r="V218" s="34" t="s">
        <v>961</v>
      </c>
      <c r="W218" s="34" t="s">
        <v>958</v>
      </c>
      <c r="X218" s="34" t="s">
        <v>956</v>
      </c>
      <c r="Y218" s="34" t="s">
        <v>959</v>
      </c>
      <c r="Z218" s="34">
        <v>24.69</v>
      </c>
      <c r="AA218" s="34">
        <v>23</v>
      </c>
      <c r="AB218" s="35">
        <v>39</v>
      </c>
    </row>
    <row r="219" spans="1:28">
      <c r="A219" s="29" t="s">
        <v>414</v>
      </c>
      <c r="B219" s="30" t="s">
        <v>894</v>
      </c>
      <c r="C219" s="30" t="s">
        <v>415</v>
      </c>
      <c r="D219" s="30" t="s">
        <v>888</v>
      </c>
      <c r="E219" s="31"/>
      <c r="F219" s="31" t="s">
        <v>903</v>
      </c>
      <c r="G219" s="32">
        <v>10.130000000000001</v>
      </c>
      <c r="H219" s="31">
        <f>IF(G219&gt;10,4,IF(G219&gt;5,3,IF(G219&gt;1,2,IF(G219&gt;0.5, 1,0))))</f>
        <v>4</v>
      </c>
      <c r="I219" s="31">
        <v>4</v>
      </c>
      <c r="J219" s="31">
        <v>1076</v>
      </c>
      <c r="K219" s="33">
        <v>0.83199999999999996</v>
      </c>
      <c r="L219" s="32">
        <f>J219*K219</f>
        <v>895.23199999999997</v>
      </c>
      <c r="M219" s="31">
        <f>IF(L219&gt;1500,4,IF(L219&gt;300,3,IF(L219&gt;100,2,IF(L219&gt;20, 1,0))))</f>
        <v>3</v>
      </c>
      <c r="N219" s="33">
        <v>0.11</v>
      </c>
      <c r="O219" s="31">
        <v>73</v>
      </c>
      <c r="P219" s="31">
        <v>7.9</v>
      </c>
      <c r="Q219" s="31">
        <v>5.5</v>
      </c>
      <c r="R219" s="31">
        <f>IF(Q219&gt;10,4,IF(Q219&gt;4,3,IF(Q219&gt;1.5,2,IF(Q219&gt;0, 1,0))))</f>
        <v>3</v>
      </c>
      <c r="S219" s="31">
        <v>28</v>
      </c>
      <c r="T219" s="31">
        <v>3</v>
      </c>
      <c r="U219" s="34" t="s">
        <v>956</v>
      </c>
      <c r="V219" s="42">
        <v>0.2</v>
      </c>
      <c r="W219" s="34" t="s">
        <v>958</v>
      </c>
      <c r="X219" s="34" t="s">
        <v>956</v>
      </c>
      <c r="Y219" s="34" t="s">
        <v>959</v>
      </c>
      <c r="Z219" s="34">
        <v>320.89999999999998</v>
      </c>
      <c r="AA219" s="34">
        <v>93</v>
      </c>
      <c r="AB219" s="35">
        <v>145</v>
      </c>
    </row>
    <row r="220" spans="1:28">
      <c r="A220" s="29" t="s">
        <v>416</v>
      </c>
      <c r="B220" s="30" t="s">
        <v>875</v>
      </c>
      <c r="C220" s="30" t="s">
        <v>417</v>
      </c>
      <c r="D220" s="30" t="s">
        <v>82</v>
      </c>
      <c r="E220" s="31"/>
      <c r="F220" s="31"/>
      <c r="G220" s="32">
        <v>2.04</v>
      </c>
      <c r="H220" s="31">
        <f>IF(G220&gt;10,4,IF(G220&gt;5,3,IF(G220&gt;1,2,IF(G220&gt;0.5, 1,0))))</f>
        <v>2</v>
      </c>
      <c r="I220" s="31">
        <v>3</v>
      </c>
      <c r="J220" s="31"/>
      <c r="K220" s="33"/>
      <c r="L220" s="32"/>
      <c r="M220" s="31"/>
      <c r="N220" s="33"/>
      <c r="O220" s="31"/>
      <c r="P220" s="31"/>
      <c r="Q220" s="31"/>
      <c r="R220" s="31"/>
      <c r="S220" s="31">
        <v>16</v>
      </c>
      <c r="T220" s="31">
        <v>2</v>
      </c>
      <c r="U220" s="34" t="s">
        <v>956</v>
      </c>
      <c r="V220" s="34" t="s">
        <v>957</v>
      </c>
      <c r="W220" s="34" t="s">
        <v>963</v>
      </c>
      <c r="X220" s="34" t="s">
        <v>956</v>
      </c>
      <c r="Y220" s="34" t="s">
        <v>959</v>
      </c>
      <c r="Z220" s="34">
        <v>468.22</v>
      </c>
      <c r="AA220" s="34">
        <v>66</v>
      </c>
      <c r="AB220" s="35">
        <v>110</v>
      </c>
    </row>
    <row r="221" spans="1:28">
      <c r="A221" s="29" t="s">
        <v>418</v>
      </c>
      <c r="B221" s="30" t="s">
        <v>914</v>
      </c>
      <c r="C221" s="30" t="s">
        <v>419</v>
      </c>
      <c r="D221" s="30" t="s">
        <v>888</v>
      </c>
      <c r="E221" s="31"/>
      <c r="F221" s="31"/>
      <c r="G221" s="32"/>
      <c r="H221" s="31"/>
      <c r="I221" s="31"/>
      <c r="J221" s="31">
        <v>132</v>
      </c>
      <c r="K221" s="33">
        <v>0.192</v>
      </c>
      <c r="L221" s="32">
        <f>J221*K221</f>
        <v>25.344000000000001</v>
      </c>
      <c r="M221" s="31">
        <f>IF(L221&gt;1500,4,IF(L221&gt;300,3,IF(L221&gt;100,2,IF(L221&gt;20, 1,0))))</f>
        <v>1</v>
      </c>
      <c r="N221" s="33">
        <v>3.1E-2</v>
      </c>
      <c r="O221" s="31">
        <v>32</v>
      </c>
      <c r="P221" s="31">
        <v>9.3000000000000007</v>
      </c>
      <c r="Q221" s="31">
        <v>1.8</v>
      </c>
      <c r="R221" s="31">
        <f>IF(Q221&gt;10,4,IF(Q221&gt;4,3,IF(Q221&gt;1.5,2,IF(Q221&gt;0, 1,0))))</f>
        <v>2</v>
      </c>
      <c r="S221" s="31">
        <v>6</v>
      </c>
      <c r="T221" s="31">
        <v>2</v>
      </c>
      <c r="U221" s="34" t="s">
        <v>956</v>
      </c>
      <c r="V221" s="34" t="s">
        <v>964</v>
      </c>
      <c r="W221" s="34" t="s">
        <v>958</v>
      </c>
      <c r="X221" s="34" t="s">
        <v>956</v>
      </c>
      <c r="Y221" s="34" t="s">
        <v>959</v>
      </c>
      <c r="Z221" s="34">
        <v>3252.55</v>
      </c>
      <c r="AA221" s="34">
        <v>280</v>
      </c>
      <c r="AB221" s="35">
        <v>500</v>
      </c>
    </row>
    <row r="222" spans="1:28">
      <c r="A222" s="29" t="s">
        <v>420</v>
      </c>
      <c r="B222" s="30" t="s">
        <v>894</v>
      </c>
      <c r="C222" s="30" t="s">
        <v>421</v>
      </c>
      <c r="D222" s="30" t="s">
        <v>888</v>
      </c>
      <c r="E222" s="31"/>
      <c r="F222" s="31"/>
      <c r="G222" s="32">
        <v>10.72</v>
      </c>
      <c r="H222" s="31">
        <f>IF(G222&gt;10,4,IF(G222&gt;5,3,IF(G222&gt;1,2,IF(G222&gt;0.5, 1,0))))</f>
        <v>4</v>
      </c>
      <c r="I222" s="31">
        <v>3</v>
      </c>
      <c r="J222" s="31">
        <v>1047</v>
      </c>
      <c r="K222" s="33">
        <v>0.56599999999999995</v>
      </c>
      <c r="L222" s="32">
        <f>J222*K222</f>
        <v>592.60199999999998</v>
      </c>
      <c r="M222" s="31">
        <f>IF(L222&gt;1500,4,IF(L222&gt;300,3,IF(L222&gt;100,2,IF(L222&gt;20, 1,0))))</f>
        <v>3</v>
      </c>
      <c r="N222" s="33">
        <v>0.129</v>
      </c>
      <c r="O222" s="31">
        <v>85</v>
      </c>
      <c r="P222" s="31">
        <v>9.1</v>
      </c>
      <c r="Q222" s="31">
        <v>7.05</v>
      </c>
      <c r="R222" s="31">
        <f>IF(Q222&gt;10,4,IF(Q222&gt;4,3,IF(Q222&gt;1.5,2,IF(Q222&gt;0, 1,0))))</f>
        <v>3</v>
      </c>
      <c r="S222" s="31">
        <v>12</v>
      </c>
      <c r="T222" s="31">
        <v>3</v>
      </c>
      <c r="U222" s="34" t="s">
        <v>956</v>
      </c>
      <c r="V222" s="34" t="s">
        <v>965</v>
      </c>
      <c r="W222" s="34" t="s">
        <v>958</v>
      </c>
      <c r="X222" s="34" t="s">
        <v>956</v>
      </c>
      <c r="Y222" s="34" t="s">
        <v>965</v>
      </c>
      <c r="Z222" s="34">
        <v>1278.2</v>
      </c>
      <c r="AA222" s="34">
        <v>86</v>
      </c>
      <c r="AB222" s="35">
        <v>145</v>
      </c>
    </row>
    <row r="223" spans="1:28">
      <c r="A223" s="29" t="s">
        <v>422</v>
      </c>
      <c r="B223" s="30" t="s">
        <v>894</v>
      </c>
      <c r="C223" s="30" t="s">
        <v>423</v>
      </c>
      <c r="D223" s="30" t="s">
        <v>888</v>
      </c>
      <c r="E223" s="31"/>
      <c r="F223" s="31"/>
      <c r="G223" s="32"/>
      <c r="H223" s="31"/>
      <c r="I223" s="31">
        <v>2</v>
      </c>
      <c r="J223" s="31"/>
      <c r="K223" s="33"/>
      <c r="L223" s="32"/>
      <c r="M223" s="31"/>
      <c r="N223" s="33"/>
      <c r="O223" s="31"/>
      <c r="P223" s="31"/>
      <c r="Q223" s="31"/>
      <c r="R223" s="31"/>
      <c r="S223" s="31">
        <v>2</v>
      </c>
      <c r="T223" s="31">
        <v>1</v>
      </c>
      <c r="U223" s="34" t="s">
        <v>956</v>
      </c>
      <c r="V223" s="34" t="s">
        <v>964</v>
      </c>
      <c r="W223" s="34" t="s">
        <v>958</v>
      </c>
      <c r="X223" s="34" t="s">
        <v>956</v>
      </c>
      <c r="Y223" s="34" t="s">
        <v>959</v>
      </c>
      <c r="Z223" s="34">
        <v>194.05</v>
      </c>
      <c r="AA223" s="34">
        <v>37</v>
      </c>
      <c r="AB223" s="35">
        <v>53</v>
      </c>
    </row>
    <row r="224" spans="1:28">
      <c r="A224" s="29" t="s">
        <v>424</v>
      </c>
      <c r="B224" s="30" t="s">
        <v>894</v>
      </c>
      <c r="C224" s="30" t="s">
        <v>425</v>
      </c>
      <c r="D224" s="30" t="s">
        <v>888</v>
      </c>
      <c r="E224" s="31"/>
      <c r="F224" s="31"/>
      <c r="G224" s="32">
        <v>11.37</v>
      </c>
      <c r="H224" s="31">
        <f>IF(G224&gt;10,4,IF(G224&gt;5,3,IF(G224&gt;1,2,IF(G224&gt;0.5, 1,0))))</f>
        <v>4</v>
      </c>
      <c r="I224" s="31">
        <v>3</v>
      </c>
      <c r="J224" s="31">
        <v>1055</v>
      </c>
      <c r="K224" s="33">
        <v>0.69</v>
      </c>
      <c r="L224" s="32">
        <f>J224*K224</f>
        <v>727.94999999999993</v>
      </c>
      <c r="M224" s="31">
        <f>IF(L224&gt;1500,4,IF(L224&gt;300,3,IF(L224&gt;100,2,IF(L224&gt;20, 1,0))))</f>
        <v>3</v>
      </c>
      <c r="N224" s="33">
        <v>0.23599999999999999</v>
      </c>
      <c r="O224" s="31">
        <v>110</v>
      </c>
      <c r="P224" s="31">
        <v>7.9</v>
      </c>
      <c r="Q224" s="31">
        <v>14.54</v>
      </c>
      <c r="R224" s="31">
        <f>IF(Q224&gt;10,4,IF(Q224&gt;4,3,IF(Q224&gt;1.5,2,IF(Q224&gt;0, 1,0))))</f>
        <v>4</v>
      </c>
      <c r="S224" s="31">
        <v>22</v>
      </c>
      <c r="T224" s="31">
        <v>3</v>
      </c>
      <c r="U224" s="34" t="s">
        <v>956</v>
      </c>
      <c r="V224" s="34" t="s">
        <v>1052</v>
      </c>
      <c r="W224" s="34" t="s">
        <v>958</v>
      </c>
      <c r="X224" s="34" t="s">
        <v>1052</v>
      </c>
      <c r="Y224" s="34" t="s">
        <v>1052</v>
      </c>
      <c r="Z224" s="34">
        <v>1227.45</v>
      </c>
      <c r="AA224" s="34">
        <v>81</v>
      </c>
      <c r="AB224" s="35">
        <v>159</v>
      </c>
    </row>
    <row r="225" spans="1:28">
      <c r="A225" s="29" t="s">
        <v>426</v>
      </c>
      <c r="B225" s="30" t="s">
        <v>427</v>
      </c>
      <c r="C225" s="30" t="s">
        <v>428</v>
      </c>
      <c r="D225" s="30" t="s">
        <v>888</v>
      </c>
      <c r="E225" s="31"/>
      <c r="F225" s="31"/>
      <c r="G225" s="32">
        <v>0.43</v>
      </c>
      <c r="H225" s="31">
        <f>IF(G225&gt;10,4,IF(G225&gt;5,3,IF(G225&gt;1,2,IF(G225&gt;0.5, 1,0))))</f>
        <v>0</v>
      </c>
      <c r="I225" s="31"/>
      <c r="J225" s="31">
        <v>143</v>
      </c>
      <c r="K225" s="33">
        <v>0.23899999999999999</v>
      </c>
      <c r="L225" s="32">
        <f>J225*K225</f>
        <v>34.177</v>
      </c>
      <c r="M225" s="31">
        <f>IF(L225&gt;1500,4,IF(L225&gt;300,3,IF(L225&gt;100,2,IF(L225&gt;20, 1,0))))</f>
        <v>1</v>
      </c>
      <c r="N225" s="33">
        <v>0</v>
      </c>
      <c r="O225" s="31">
        <v>30</v>
      </c>
      <c r="P225" s="31">
        <v>7.4</v>
      </c>
      <c r="Q225" s="31">
        <v>0.32</v>
      </c>
      <c r="R225" s="31">
        <f>IF(Q225&gt;10,4,IF(Q225&gt;4,3,IF(Q225&gt;1.5,2,IF(Q225&gt;0, 1,0))))</f>
        <v>1</v>
      </c>
      <c r="S225" s="31"/>
      <c r="T225" s="31">
        <v>1</v>
      </c>
      <c r="U225" s="34" t="s">
        <v>956</v>
      </c>
      <c r="V225" s="34" t="s">
        <v>964</v>
      </c>
      <c r="W225" s="34" t="s">
        <v>958</v>
      </c>
      <c r="X225" s="34" t="s">
        <v>956</v>
      </c>
      <c r="Y225" s="34" t="s">
        <v>957</v>
      </c>
      <c r="Z225" s="34">
        <v>185.65</v>
      </c>
      <c r="AA225" s="34">
        <v>37</v>
      </c>
      <c r="AB225" s="35">
        <v>50</v>
      </c>
    </row>
    <row r="226" spans="1:28">
      <c r="A226" s="29" t="s">
        <v>429</v>
      </c>
      <c r="B226" s="30" t="s">
        <v>430</v>
      </c>
      <c r="C226" s="30" t="s">
        <v>431</v>
      </c>
      <c r="D226" s="30" t="s">
        <v>888</v>
      </c>
      <c r="E226" s="31"/>
      <c r="F226" s="31"/>
      <c r="G226" s="32"/>
      <c r="H226" s="31"/>
      <c r="I226" s="31">
        <v>2</v>
      </c>
      <c r="J226" s="31"/>
      <c r="K226" s="33"/>
      <c r="L226" s="32"/>
      <c r="M226" s="31"/>
      <c r="N226" s="33"/>
      <c r="O226" s="31"/>
      <c r="P226" s="31"/>
      <c r="Q226" s="31"/>
      <c r="R226" s="31"/>
      <c r="S226" s="31"/>
      <c r="T226" s="31">
        <v>1</v>
      </c>
      <c r="U226" s="34" t="s">
        <v>956</v>
      </c>
      <c r="V226" s="34" t="s">
        <v>1006</v>
      </c>
      <c r="W226" s="34" t="s">
        <v>963</v>
      </c>
      <c r="X226" s="34" t="s">
        <v>956</v>
      </c>
      <c r="Y226" s="34" t="s">
        <v>959</v>
      </c>
      <c r="Z226" s="34">
        <v>45.45</v>
      </c>
      <c r="AA226" s="34">
        <v>16</v>
      </c>
      <c r="AB226" s="35">
        <v>22</v>
      </c>
    </row>
    <row r="227" spans="1:28">
      <c r="A227" s="29" t="s">
        <v>432</v>
      </c>
      <c r="B227" s="30" t="s">
        <v>42</v>
      </c>
      <c r="C227" s="30" t="s">
        <v>433</v>
      </c>
      <c r="D227" s="30" t="s">
        <v>888</v>
      </c>
      <c r="E227" s="31"/>
      <c r="F227" s="31"/>
      <c r="G227" s="32">
        <v>5.09</v>
      </c>
      <c r="H227" s="31">
        <f>IF(G227&gt;10,4,IF(G227&gt;5,3,IF(G227&gt;1,2,IF(G227&gt;0.5, 1,0))))</f>
        <v>3</v>
      </c>
      <c r="I227" s="31"/>
      <c r="J227" s="31">
        <v>324</v>
      </c>
      <c r="K227" s="33">
        <v>1.367</v>
      </c>
      <c r="L227" s="32">
        <f>J227*K227</f>
        <v>442.90800000000002</v>
      </c>
      <c r="M227" s="31">
        <f>IF(L227&gt;1500,4,IF(L227&gt;300,3,IF(L227&gt;100,2,IF(L227&gt;20, 1,0))))</f>
        <v>3</v>
      </c>
      <c r="N227" s="33">
        <v>0.23100000000000001</v>
      </c>
      <c r="O227" s="31">
        <v>13</v>
      </c>
      <c r="P227" s="31">
        <v>6.3</v>
      </c>
      <c r="Q227" s="31"/>
      <c r="R227" s="31"/>
      <c r="S227" s="31">
        <v>3</v>
      </c>
      <c r="T227" s="31">
        <v>3</v>
      </c>
      <c r="U227" s="34" t="s">
        <v>956</v>
      </c>
      <c r="V227" s="34" t="s">
        <v>961</v>
      </c>
      <c r="W227" s="34" t="s">
        <v>958</v>
      </c>
      <c r="X227" s="34" t="s">
        <v>956</v>
      </c>
      <c r="Y227" s="34" t="s">
        <v>957</v>
      </c>
      <c r="Z227" s="34">
        <v>527.92999999999995</v>
      </c>
      <c r="AA227" s="34">
        <v>72</v>
      </c>
      <c r="AB227" s="35">
        <v>147</v>
      </c>
    </row>
    <row r="228" spans="1:28">
      <c r="A228" s="29" t="s">
        <v>434</v>
      </c>
      <c r="B228" s="30" t="s">
        <v>139</v>
      </c>
      <c r="C228" s="30" t="s">
        <v>435</v>
      </c>
      <c r="D228" s="30" t="s">
        <v>20</v>
      </c>
      <c r="E228" s="31"/>
      <c r="F228" s="31"/>
      <c r="G228" s="32">
        <v>4.13</v>
      </c>
      <c r="H228" s="31">
        <f>IF(G228&gt;10,4,IF(G228&gt;5,3,IF(G228&gt;1,2,IF(G228&gt;0.5, 1,0))))</f>
        <v>2</v>
      </c>
      <c r="I228" s="31"/>
      <c r="J228" s="31">
        <v>730</v>
      </c>
      <c r="K228" s="33">
        <v>0.44900000000000001</v>
      </c>
      <c r="L228" s="32">
        <f>J228*K228</f>
        <v>327.77</v>
      </c>
      <c r="M228" s="31">
        <f>IF(L228&gt;1500,4,IF(L228&gt;300,3,IF(L228&gt;100,2,IF(L228&gt;20, 1,0))))</f>
        <v>3</v>
      </c>
      <c r="N228" s="33">
        <v>6.9000000000000006E-2</v>
      </c>
      <c r="O228" s="31">
        <v>29</v>
      </c>
      <c r="P228" s="31" t="s">
        <v>884</v>
      </c>
      <c r="Q228" s="31">
        <v>3.78</v>
      </c>
      <c r="R228" s="31">
        <f>IF(Q228&gt;10,4,IF(Q228&gt;4,3,IF(Q228&gt;1.5,2,IF(Q228&gt;0, 1,0))))</f>
        <v>2</v>
      </c>
      <c r="S228" s="31">
        <v>8</v>
      </c>
      <c r="T228" s="31">
        <v>3</v>
      </c>
      <c r="U228" s="34" t="s">
        <v>956</v>
      </c>
      <c r="V228" s="34" t="s">
        <v>961</v>
      </c>
      <c r="W228" s="34" t="s">
        <v>958</v>
      </c>
      <c r="X228" s="34" t="s">
        <v>956</v>
      </c>
      <c r="Y228" s="34" t="s">
        <v>959</v>
      </c>
      <c r="Z228" s="34">
        <v>244.16</v>
      </c>
      <c r="AA228" s="34">
        <v>54</v>
      </c>
      <c r="AB228" s="35">
        <v>97</v>
      </c>
    </row>
    <row r="229" spans="1:28">
      <c r="A229" s="29" t="s">
        <v>436</v>
      </c>
      <c r="B229" s="30" t="s">
        <v>914</v>
      </c>
      <c r="C229" s="30" t="s">
        <v>437</v>
      </c>
      <c r="D229" s="30" t="s">
        <v>888</v>
      </c>
      <c r="E229" s="31"/>
      <c r="F229" s="31"/>
      <c r="G229" s="32"/>
      <c r="H229" s="31"/>
      <c r="I229" s="31"/>
      <c r="J229" s="31"/>
      <c r="K229" s="33"/>
      <c r="L229" s="32"/>
      <c r="M229" s="31"/>
      <c r="N229" s="33"/>
      <c r="O229" s="31"/>
      <c r="P229" s="31"/>
      <c r="Q229" s="31"/>
      <c r="R229" s="31"/>
      <c r="S229" s="31"/>
      <c r="T229" s="31">
        <v>1</v>
      </c>
      <c r="U229" s="34" t="s">
        <v>963</v>
      </c>
      <c r="V229" s="34" t="s">
        <v>1052</v>
      </c>
      <c r="W229" s="34" t="s">
        <v>963</v>
      </c>
      <c r="X229" s="34" t="s">
        <v>1052</v>
      </c>
      <c r="Y229" s="34" t="s">
        <v>1052</v>
      </c>
      <c r="Z229" s="34">
        <v>113.1</v>
      </c>
      <c r="AA229" s="34">
        <v>17</v>
      </c>
      <c r="AB229" s="35">
        <v>29</v>
      </c>
    </row>
    <row r="230" spans="1:28">
      <c r="A230" s="29" t="s">
        <v>438</v>
      </c>
      <c r="B230" s="30"/>
      <c r="C230" s="30" t="s">
        <v>439</v>
      </c>
      <c r="D230" s="30" t="s">
        <v>888</v>
      </c>
      <c r="E230" s="31"/>
      <c r="F230" s="31"/>
      <c r="G230" s="32"/>
      <c r="H230" s="31"/>
      <c r="I230" s="31"/>
      <c r="J230" s="31"/>
      <c r="K230" s="33"/>
      <c r="L230" s="32"/>
      <c r="M230" s="31"/>
      <c r="N230" s="33"/>
      <c r="O230" s="31"/>
      <c r="P230" s="31"/>
      <c r="Q230" s="31"/>
      <c r="R230" s="31"/>
      <c r="S230" s="31">
        <v>4</v>
      </c>
      <c r="T230" s="31">
        <v>1</v>
      </c>
      <c r="U230" s="34" t="s">
        <v>956</v>
      </c>
      <c r="V230" s="34" t="s">
        <v>1052</v>
      </c>
      <c r="W230" s="34" t="s">
        <v>963</v>
      </c>
      <c r="X230" s="34" t="s">
        <v>1052</v>
      </c>
      <c r="Y230" s="34" t="s">
        <v>1052</v>
      </c>
      <c r="Z230" s="34">
        <v>121.67</v>
      </c>
      <c r="AA230" s="34">
        <v>24</v>
      </c>
      <c r="AB230" s="35">
        <v>40</v>
      </c>
    </row>
    <row r="231" spans="1:28">
      <c r="A231" s="29" t="s">
        <v>440</v>
      </c>
      <c r="B231" s="30"/>
      <c r="C231" s="30" t="s">
        <v>441</v>
      </c>
      <c r="D231" s="30" t="s">
        <v>888</v>
      </c>
      <c r="E231" s="31"/>
      <c r="F231" s="31"/>
      <c r="G231" s="32">
        <v>2.08</v>
      </c>
      <c r="H231" s="31">
        <f>IF(G231&gt;10,4,IF(G231&gt;5,3,IF(G231&gt;1,2,IF(G231&gt;0.5, 1,0))))</f>
        <v>2</v>
      </c>
      <c r="I231" s="31">
        <v>3</v>
      </c>
      <c r="J231" s="31">
        <v>399</v>
      </c>
      <c r="K231" s="33">
        <v>0.373</v>
      </c>
      <c r="L231" s="32">
        <f>J231*K231</f>
        <v>148.827</v>
      </c>
      <c r="M231" s="31">
        <f>IF(L231&gt;1500,4,IF(L231&gt;300,3,IF(L231&gt;100,2,IF(L231&gt;20, 1,0))))</f>
        <v>2</v>
      </c>
      <c r="N231" s="33">
        <v>1.4999999999999999E-2</v>
      </c>
      <c r="O231" s="31">
        <v>67</v>
      </c>
      <c r="P231" s="31">
        <v>8.4</v>
      </c>
      <c r="Q231" s="31">
        <v>0.37</v>
      </c>
      <c r="R231" s="31">
        <f>IF(Q231&gt;10,4,IF(Q231&gt;4,3,IF(Q231&gt;1.5,2,IF(Q231&gt;0, 1,0))))</f>
        <v>1</v>
      </c>
      <c r="S231" s="31">
        <v>2</v>
      </c>
      <c r="T231" s="31">
        <v>2</v>
      </c>
      <c r="U231" s="34" t="s">
        <v>956</v>
      </c>
      <c r="V231" s="34" t="s">
        <v>957</v>
      </c>
      <c r="W231" s="34" t="s">
        <v>958</v>
      </c>
      <c r="X231" s="34" t="s">
        <v>956</v>
      </c>
      <c r="Y231" s="34" t="s">
        <v>959</v>
      </c>
      <c r="Z231" s="34">
        <v>188.58</v>
      </c>
      <c r="AA231" s="34">
        <v>38</v>
      </c>
      <c r="AB231" s="35">
        <v>54</v>
      </c>
    </row>
    <row r="232" spans="1:28">
      <c r="A232" s="29" t="s">
        <v>442</v>
      </c>
      <c r="B232" s="30" t="s">
        <v>901</v>
      </c>
      <c r="C232" s="30" t="s">
        <v>443</v>
      </c>
      <c r="D232" s="30" t="s">
        <v>888</v>
      </c>
      <c r="E232" s="31"/>
      <c r="F232" s="31" t="s">
        <v>903</v>
      </c>
      <c r="G232" s="32">
        <v>44.7</v>
      </c>
      <c r="H232" s="31">
        <f>IF(G232&gt;10,4,IF(G232&gt;5,3,IF(G232&gt;1,2,IF(G232&gt;0.5, 1,0))))</f>
        <v>4</v>
      </c>
      <c r="I232" s="31">
        <v>4</v>
      </c>
      <c r="J232" s="31">
        <v>2375</v>
      </c>
      <c r="K232" s="33">
        <v>5.2430000000000003</v>
      </c>
      <c r="L232" s="32">
        <f>J232*K232</f>
        <v>12452.125</v>
      </c>
      <c r="M232" s="31">
        <f>IF(L232&gt;1500,4,IF(L232&gt;300,3,IF(L232&gt;100,2,IF(L232&gt;20, 1,0))))</f>
        <v>4</v>
      </c>
      <c r="N232" s="33">
        <v>0.57099999999999995</v>
      </c>
      <c r="O232" s="31">
        <v>21</v>
      </c>
      <c r="P232" s="31">
        <v>7.9</v>
      </c>
      <c r="Q232" s="31">
        <v>18.78</v>
      </c>
      <c r="R232" s="31">
        <f>IF(Q232&gt;10,4,IF(Q232&gt;4,3,IF(Q232&gt;1.5,2,IF(Q232&gt;0, 1,0))))</f>
        <v>4</v>
      </c>
      <c r="S232" s="31">
        <v>8</v>
      </c>
      <c r="T232" s="31">
        <v>4</v>
      </c>
      <c r="U232" s="34" t="s">
        <v>963</v>
      </c>
      <c r="V232" s="34" t="s">
        <v>959</v>
      </c>
      <c r="W232" s="34" t="s">
        <v>958</v>
      </c>
      <c r="X232" s="34" t="s">
        <v>956</v>
      </c>
      <c r="Y232" s="42">
        <v>0.5</v>
      </c>
      <c r="Z232" s="34">
        <v>755.03</v>
      </c>
      <c r="AA232" s="34">
        <v>137</v>
      </c>
      <c r="AB232" s="35">
        <v>265</v>
      </c>
    </row>
    <row r="233" spans="1:28">
      <c r="A233" s="29" t="s">
        <v>444</v>
      </c>
      <c r="B233" s="30" t="s">
        <v>879</v>
      </c>
      <c r="C233" s="30" t="s">
        <v>445</v>
      </c>
      <c r="D233" s="30" t="s">
        <v>888</v>
      </c>
      <c r="E233" s="31"/>
      <c r="F233" s="31"/>
      <c r="G233" s="32"/>
      <c r="H233" s="31"/>
      <c r="I233" s="31">
        <v>3</v>
      </c>
      <c r="J233" s="31">
        <v>274</v>
      </c>
      <c r="K233" s="33">
        <v>0.81399999999999995</v>
      </c>
      <c r="L233" s="32">
        <f>J233*K233</f>
        <v>223.03599999999997</v>
      </c>
      <c r="M233" s="31">
        <f>IF(L233&gt;1500,4,IF(L233&gt;300,3,IF(L233&gt;100,2,IF(L233&gt;20, 1,0))))</f>
        <v>2</v>
      </c>
      <c r="N233" s="33">
        <v>0.14299999999999999</v>
      </c>
      <c r="O233" s="31">
        <v>21</v>
      </c>
      <c r="P233" s="31">
        <v>6.4</v>
      </c>
      <c r="Q233" s="31">
        <v>1.38</v>
      </c>
      <c r="R233" s="31">
        <f>IF(Q233&gt;10,4,IF(Q233&gt;4,3,IF(Q233&gt;1.5,2,IF(Q233&gt;0, 1,0))))</f>
        <v>1</v>
      </c>
      <c r="S233" s="31">
        <v>4</v>
      </c>
      <c r="T233" s="31">
        <v>3</v>
      </c>
      <c r="U233" s="34" t="s">
        <v>956</v>
      </c>
      <c r="V233" s="34" t="s">
        <v>1052</v>
      </c>
      <c r="W233" s="34" t="s">
        <v>963</v>
      </c>
      <c r="X233" s="34" t="s">
        <v>1052</v>
      </c>
      <c r="Y233" s="34" t="s">
        <v>1052</v>
      </c>
      <c r="Z233" s="34">
        <v>729.39</v>
      </c>
      <c r="AA233" s="34">
        <v>57</v>
      </c>
      <c r="AB233" s="35">
        <v>91</v>
      </c>
    </row>
    <row r="234" spans="1:28">
      <c r="A234" s="29" t="s">
        <v>446</v>
      </c>
      <c r="B234" s="30" t="s">
        <v>875</v>
      </c>
      <c r="C234" s="30" t="s">
        <v>447</v>
      </c>
      <c r="D234" s="30" t="s">
        <v>888</v>
      </c>
      <c r="E234" s="31"/>
      <c r="F234" s="31"/>
      <c r="G234" s="32"/>
      <c r="H234" s="31"/>
      <c r="I234" s="31"/>
      <c r="J234" s="31"/>
      <c r="K234" s="33"/>
      <c r="L234" s="32"/>
      <c r="M234" s="31"/>
      <c r="N234" s="33"/>
      <c r="O234" s="31"/>
      <c r="P234" s="31"/>
      <c r="Q234" s="31"/>
      <c r="R234" s="31"/>
      <c r="S234" s="31">
        <v>3</v>
      </c>
      <c r="T234" s="31">
        <v>3</v>
      </c>
      <c r="U234" s="34" t="s">
        <v>956</v>
      </c>
      <c r="V234" s="34" t="s">
        <v>964</v>
      </c>
      <c r="W234" s="34" t="s">
        <v>963</v>
      </c>
      <c r="X234" s="34" t="s">
        <v>956</v>
      </c>
      <c r="Y234" s="34" t="s">
        <v>964</v>
      </c>
      <c r="Z234" s="34">
        <v>133.06</v>
      </c>
      <c r="AA234" s="34">
        <v>23</v>
      </c>
      <c r="AB234" s="35">
        <v>30</v>
      </c>
    </row>
    <row r="235" spans="1:28">
      <c r="A235" s="29" t="s">
        <v>448</v>
      </c>
      <c r="B235" s="30" t="s">
        <v>901</v>
      </c>
      <c r="C235" s="30" t="s">
        <v>449</v>
      </c>
      <c r="D235" s="30" t="s">
        <v>888</v>
      </c>
      <c r="E235" s="31"/>
      <c r="F235" s="31"/>
      <c r="G235" s="32">
        <v>34.94</v>
      </c>
      <c r="H235" s="31">
        <f>IF(G235&gt;10,4,IF(G235&gt;5,3,IF(G235&gt;1,2,IF(G235&gt;0.5, 1,0))))</f>
        <v>4</v>
      </c>
      <c r="I235" s="31">
        <v>4</v>
      </c>
      <c r="J235" s="31">
        <v>2471</v>
      </c>
      <c r="K235" s="33">
        <v>2.677</v>
      </c>
      <c r="L235" s="32">
        <f>J235*K235</f>
        <v>6614.8670000000002</v>
      </c>
      <c r="M235" s="31">
        <f>IF(L235&gt;1500,4,IF(L235&gt;300,3,IF(L235&gt;100,2,IF(L235&gt;20, 1,0))))</f>
        <v>4</v>
      </c>
      <c r="N235" s="33">
        <v>0.32400000000000001</v>
      </c>
      <c r="O235" s="31">
        <v>37</v>
      </c>
      <c r="P235" s="31">
        <v>7.8</v>
      </c>
      <c r="Q235" s="31">
        <v>34.26</v>
      </c>
      <c r="R235" s="31">
        <f>IF(Q235&gt;10,4,IF(Q235&gt;4,3,IF(Q235&gt;1.5,2,IF(Q235&gt;0, 1,0))))</f>
        <v>4</v>
      </c>
      <c r="S235" s="31">
        <v>1</v>
      </c>
      <c r="T235" s="31">
        <v>4</v>
      </c>
      <c r="U235" s="34" t="s">
        <v>956</v>
      </c>
      <c r="V235" s="34" t="s">
        <v>965</v>
      </c>
      <c r="W235" s="34" t="s">
        <v>958</v>
      </c>
      <c r="X235" s="34" t="s">
        <v>956</v>
      </c>
      <c r="Y235" s="42">
        <v>0.5</v>
      </c>
      <c r="Z235" s="34">
        <v>3470.78</v>
      </c>
      <c r="AA235" s="34">
        <v>157</v>
      </c>
      <c r="AB235" s="35">
        <v>250</v>
      </c>
    </row>
    <row r="236" spans="1:28">
      <c r="A236" s="29" t="s">
        <v>450</v>
      </c>
      <c r="B236" s="30" t="s">
        <v>894</v>
      </c>
      <c r="C236" s="30" t="s">
        <v>451</v>
      </c>
      <c r="D236" s="30" t="s">
        <v>452</v>
      </c>
      <c r="E236" s="31"/>
      <c r="F236" s="31"/>
      <c r="G236" s="32"/>
      <c r="H236" s="31"/>
      <c r="I236" s="31"/>
      <c r="J236" s="31">
        <v>425</v>
      </c>
      <c r="K236" s="33">
        <v>0.75</v>
      </c>
      <c r="L236" s="32">
        <f>J236*K236</f>
        <v>318.75</v>
      </c>
      <c r="M236" s="31">
        <f>IF(L236&gt;1500,4,IF(L236&gt;300,3,IF(L236&gt;100,2,IF(L236&gt;20, 1,0))))</f>
        <v>3</v>
      </c>
      <c r="N236" s="33">
        <v>0.14299999999999999</v>
      </c>
      <c r="O236" s="31">
        <v>42</v>
      </c>
      <c r="P236" s="31">
        <v>8.1</v>
      </c>
      <c r="Q236" s="31">
        <v>0.38</v>
      </c>
      <c r="R236" s="31">
        <f>IF(Q236&gt;10,4,IF(Q236&gt;4,3,IF(Q236&gt;1.5,2,IF(Q236&gt;0, 1,0))))</f>
        <v>1</v>
      </c>
      <c r="S236" s="31">
        <v>2</v>
      </c>
      <c r="T236" s="31">
        <v>3</v>
      </c>
      <c r="U236" s="34" t="s">
        <v>956</v>
      </c>
      <c r="V236" s="42">
        <v>0.5</v>
      </c>
      <c r="W236" s="34" t="s">
        <v>958</v>
      </c>
      <c r="X236" s="34" t="s">
        <v>956</v>
      </c>
      <c r="Y236" s="34" t="s">
        <v>957</v>
      </c>
      <c r="Z236" s="34">
        <v>458.07</v>
      </c>
      <c r="AA236" s="34">
        <v>50</v>
      </c>
      <c r="AB236" s="35">
        <v>74</v>
      </c>
    </row>
    <row r="237" spans="1:28">
      <c r="A237" s="29" t="s">
        <v>453</v>
      </c>
      <c r="B237" s="30" t="s">
        <v>454</v>
      </c>
      <c r="C237" s="30" t="s">
        <v>455</v>
      </c>
      <c r="D237" s="30" t="s">
        <v>888</v>
      </c>
      <c r="E237" s="31"/>
      <c r="F237" s="31"/>
      <c r="G237" s="32"/>
      <c r="H237" s="31"/>
      <c r="I237" s="31"/>
      <c r="J237" s="31"/>
      <c r="K237" s="33"/>
      <c r="L237" s="32"/>
      <c r="M237" s="31"/>
      <c r="N237" s="33"/>
      <c r="O237" s="31"/>
      <c r="P237" s="31"/>
      <c r="Q237" s="31"/>
      <c r="R237" s="31"/>
      <c r="S237" s="31"/>
      <c r="T237" s="31">
        <v>2</v>
      </c>
      <c r="U237" s="34" t="s">
        <v>956</v>
      </c>
      <c r="V237" s="34" t="s">
        <v>1052</v>
      </c>
      <c r="W237" s="34" t="s">
        <v>963</v>
      </c>
      <c r="X237" s="34" t="s">
        <v>1052</v>
      </c>
      <c r="Y237" s="34" t="s">
        <v>1052</v>
      </c>
      <c r="Z237" s="34">
        <v>48.53</v>
      </c>
      <c r="AA237" s="34">
        <v>18</v>
      </c>
      <c r="AB237" s="35">
        <v>28</v>
      </c>
    </row>
    <row r="238" spans="1:28">
      <c r="A238" s="29" t="s">
        <v>456</v>
      </c>
      <c r="B238" s="30" t="s">
        <v>343</v>
      </c>
      <c r="C238" s="30" t="s">
        <v>457</v>
      </c>
      <c r="D238" s="30" t="s">
        <v>888</v>
      </c>
      <c r="E238" s="31"/>
      <c r="F238" s="31"/>
      <c r="G238" s="32">
        <v>1.53</v>
      </c>
      <c r="H238" s="31">
        <f>IF(G238&gt;10,4,IF(G238&gt;5,3,IF(G238&gt;1,2,IF(G238&gt;0.5, 1,0))))</f>
        <v>2</v>
      </c>
      <c r="I238" s="31">
        <v>2</v>
      </c>
      <c r="J238" s="31"/>
      <c r="K238" s="33"/>
      <c r="L238" s="32"/>
      <c r="M238" s="31"/>
      <c r="N238" s="33"/>
      <c r="O238" s="31"/>
      <c r="P238" s="31"/>
      <c r="Q238" s="31"/>
      <c r="R238" s="31"/>
      <c r="S238" s="31">
        <v>7</v>
      </c>
      <c r="T238" s="31">
        <v>2</v>
      </c>
      <c r="U238" s="34" t="s">
        <v>956</v>
      </c>
      <c r="V238" s="34" t="s">
        <v>957</v>
      </c>
      <c r="W238" s="34" t="s">
        <v>963</v>
      </c>
      <c r="X238" s="34" t="s">
        <v>956</v>
      </c>
      <c r="Y238" s="34" t="s">
        <v>959</v>
      </c>
      <c r="Z238" s="34">
        <v>37.909999999999997</v>
      </c>
      <c r="AA238" s="34">
        <v>21</v>
      </c>
      <c r="AB238" s="35">
        <v>31</v>
      </c>
    </row>
    <row r="239" spans="1:28">
      <c r="A239" s="29" t="s">
        <v>458</v>
      </c>
      <c r="B239" s="30" t="s">
        <v>879</v>
      </c>
      <c r="C239" s="30" t="s">
        <v>459</v>
      </c>
      <c r="D239" s="30" t="s">
        <v>888</v>
      </c>
      <c r="E239" s="31"/>
      <c r="F239" s="31"/>
      <c r="G239" s="32"/>
      <c r="H239" s="31"/>
      <c r="I239" s="31"/>
      <c r="J239" s="31">
        <v>57</v>
      </c>
      <c r="K239" s="33">
        <v>0.67500000000000004</v>
      </c>
      <c r="L239" s="32">
        <f>J239*K239</f>
        <v>38.475000000000001</v>
      </c>
      <c r="M239" s="31">
        <f>IF(L239&gt;1500,4,IF(L239&gt;300,3,IF(L239&gt;100,2,IF(L239&gt;20, 1,0))))</f>
        <v>1</v>
      </c>
      <c r="N239" s="33">
        <v>0</v>
      </c>
      <c r="O239" s="31">
        <v>24</v>
      </c>
      <c r="P239" s="31"/>
      <c r="Q239" s="31"/>
      <c r="R239" s="31"/>
      <c r="S239" s="31">
        <v>8</v>
      </c>
      <c r="T239" s="31">
        <v>2</v>
      </c>
      <c r="U239" s="34" t="s">
        <v>956</v>
      </c>
      <c r="V239" s="34" t="s">
        <v>961</v>
      </c>
      <c r="W239" s="34" t="s">
        <v>963</v>
      </c>
      <c r="X239" s="34" t="s">
        <v>956</v>
      </c>
      <c r="Y239" s="34" t="s">
        <v>957</v>
      </c>
      <c r="Z239" s="34">
        <v>688.13</v>
      </c>
      <c r="AA239" s="34">
        <v>66</v>
      </c>
      <c r="AB239" s="35">
        <v>112</v>
      </c>
    </row>
    <row r="240" spans="1:28">
      <c r="A240" s="29" t="s">
        <v>460</v>
      </c>
      <c r="B240" s="30" t="s">
        <v>894</v>
      </c>
      <c r="C240" s="30" t="s">
        <v>461</v>
      </c>
      <c r="D240" s="30" t="s">
        <v>888</v>
      </c>
      <c r="E240" s="31" t="s">
        <v>903</v>
      </c>
      <c r="F240" s="31" t="s">
        <v>903</v>
      </c>
      <c r="G240" s="32">
        <v>32.700000000000003</v>
      </c>
      <c r="H240" s="31">
        <f>IF(G240&gt;10,4,IF(G240&gt;5,3,IF(G240&gt;1,2,IF(G240&gt;0.5, 1,0))))</f>
        <v>4</v>
      </c>
      <c r="I240" s="31">
        <v>4</v>
      </c>
      <c r="J240" s="31">
        <v>2839</v>
      </c>
      <c r="K240" s="33">
        <v>0.83299999999999996</v>
      </c>
      <c r="L240" s="32">
        <f>J240*K240</f>
        <v>2364.8869999999997</v>
      </c>
      <c r="M240" s="31">
        <f>IF(L240&gt;1500,4,IF(L240&gt;300,3,IF(L240&gt;100,2,IF(L240&gt;20, 1,0))))</f>
        <v>4</v>
      </c>
      <c r="N240" s="33">
        <v>0.152</v>
      </c>
      <c r="O240" s="31">
        <v>105</v>
      </c>
      <c r="P240" s="31" t="s">
        <v>884</v>
      </c>
      <c r="Q240" s="31">
        <v>58.76</v>
      </c>
      <c r="R240" s="31">
        <f>IF(Q240&gt;10,4,IF(Q240&gt;4,3,IF(Q240&gt;1.5,2,IF(Q240&gt;0, 1,0))))</f>
        <v>4</v>
      </c>
      <c r="S240" s="31">
        <v>48</v>
      </c>
      <c r="T240" s="31">
        <v>4</v>
      </c>
      <c r="U240" s="34" t="s">
        <v>956</v>
      </c>
      <c r="V240" s="34" t="s">
        <v>965</v>
      </c>
      <c r="W240" s="34" t="s">
        <v>958</v>
      </c>
      <c r="X240" s="34" t="s">
        <v>956</v>
      </c>
      <c r="Y240" s="34" t="s">
        <v>965</v>
      </c>
      <c r="Z240" s="34">
        <v>1928.27</v>
      </c>
      <c r="AA240" s="34">
        <v>127</v>
      </c>
      <c r="AB240" s="35">
        <v>217</v>
      </c>
    </row>
    <row r="241" spans="1:28">
      <c r="A241" s="29" t="s">
        <v>462</v>
      </c>
      <c r="B241" s="30" t="s">
        <v>894</v>
      </c>
      <c r="C241" s="30" t="s">
        <v>463</v>
      </c>
      <c r="D241" s="30" t="s">
        <v>888</v>
      </c>
      <c r="E241" s="31"/>
      <c r="F241" s="31" t="s">
        <v>903</v>
      </c>
      <c r="G241" s="32">
        <v>20.07</v>
      </c>
      <c r="H241" s="31">
        <f>IF(G241&gt;10,4,IF(G241&gt;5,3,IF(G241&gt;1,2,IF(G241&gt;0.5, 1,0))))</f>
        <v>4</v>
      </c>
      <c r="I241" s="31">
        <v>4</v>
      </c>
      <c r="J241" s="31">
        <v>3517</v>
      </c>
      <c r="K241" s="33">
        <v>1.135</v>
      </c>
      <c r="L241" s="32">
        <f>J241*K241</f>
        <v>3991.7950000000001</v>
      </c>
      <c r="M241" s="31">
        <f>IF(L241&gt;1500,4,IF(L241&gt;300,3,IF(L241&gt;100,2,IF(L241&gt;20, 1,0))))</f>
        <v>4</v>
      </c>
      <c r="N241" s="33">
        <v>0.46800000000000003</v>
      </c>
      <c r="O241" s="31">
        <v>79</v>
      </c>
      <c r="P241" s="31" t="s">
        <v>884</v>
      </c>
      <c r="Q241" s="31">
        <v>54.91</v>
      </c>
      <c r="R241" s="31">
        <f>IF(Q241&gt;10,4,IF(Q241&gt;4,3,IF(Q241&gt;1.5,2,IF(Q241&gt;0, 1,0))))</f>
        <v>4</v>
      </c>
      <c r="S241" s="31">
        <v>51</v>
      </c>
      <c r="T241" s="31">
        <v>4</v>
      </c>
      <c r="U241" s="34" t="s">
        <v>956</v>
      </c>
      <c r="V241" s="34" t="s">
        <v>1052</v>
      </c>
      <c r="W241" s="34" t="s">
        <v>958</v>
      </c>
      <c r="X241" s="34" t="s">
        <v>1052</v>
      </c>
      <c r="Y241" s="34" t="s">
        <v>1052</v>
      </c>
      <c r="Z241" s="34">
        <v>2747.35</v>
      </c>
      <c r="AA241" s="34">
        <v>143</v>
      </c>
      <c r="AB241" s="35">
        <v>269</v>
      </c>
    </row>
    <row r="242" spans="1:28">
      <c r="A242" s="29" t="s">
        <v>464</v>
      </c>
      <c r="B242" s="30" t="s">
        <v>894</v>
      </c>
      <c r="C242" s="30" t="s">
        <v>465</v>
      </c>
      <c r="D242" s="30" t="s">
        <v>924</v>
      </c>
      <c r="E242" s="31"/>
      <c r="F242" s="31"/>
      <c r="G242" s="32"/>
      <c r="H242" s="31"/>
      <c r="I242" s="31">
        <v>3</v>
      </c>
      <c r="J242" s="31"/>
      <c r="K242" s="33"/>
      <c r="L242" s="32"/>
      <c r="M242" s="31"/>
      <c r="N242" s="33"/>
      <c r="O242" s="31"/>
      <c r="P242" s="31"/>
      <c r="Q242" s="31"/>
      <c r="R242" s="31"/>
      <c r="S242" s="31">
        <v>6</v>
      </c>
      <c r="T242" s="31">
        <v>2</v>
      </c>
      <c r="U242" s="34" t="s">
        <v>956</v>
      </c>
      <c r="V242" s="34" t="s">
        <v>961</v>
      </c>
      <c r="W242" s="34" t="s">
        <v>963</v>
      </c>
      <c r="X242" s="34" t="s">
        <v>956</v>
      </c>
      <c r="Y242" s="34" t="s">
        <v>959</v>
      </c>
      <c r="Z242" s="34">
        <v>378.91</v>
      </c>
      <c r="AA242" s="34">
        <v>53</v>
      </c>
      <c r="AB242" s="35">
        <v>93</v>
      </c>
    </row>
    <row r="243" spans="1:28">
      <c r="A243" s="29" t="s">
        <v>466</v>
      </c>
      <c r="B243" s="30" t="s">
        <v>894</v>
      </c>
      <c r="C243" s="30" t="s">
        <v>467</v>
      </c>
      <c r="D243" s="30" t="s">
        <v>96</v>
      </c>
      <c r="E243" s="31"/>
      <c r="F243" s="31"/>
      <c r="G243" s="32"/>
      <c r="H243" s="31"/>
      <c r="I243" s="31">
        <v>4</v>
      </c>
      <c r="J243" s="31">
        <v>1526</v>
      </c>
      <c r="K243" s="33">
        <v>1.157</v>
      </c>
      <c r="L243" s="32">
        <f>J243*K243</f>
        <v>1765.5820000000001</v>
      </c>
      <c r="M243" s="31">
        <f>IF(L243&gt;1500,4,IF(L243&gt;300,3,IF(L243&gt;100,2,IF(L243&gt;20, 1,0))))</f>
        <v>4</v>
      </c>
      <c r="N243" s="33">
        <v>0.121</v>
      </c>
      <c r="O243" s="31">
        <v>66</v>
      </c>
      <c r="P243" s="31">
        <v>8.8000000000000007</v>
      </c>
      <c r="Q243" s="31">
        <v>11.85</v>
      </c>
      <c r="R243" s="31">
        <f>IF(Q243&gt;10,4,IF(Q243&gt;4,3,IF(Q243&gt;1.5,2,IF(Q243&gt;0, 1,0))))</f>
        <v>4</v>
      </c>
      <c r="S243" s="31">
        <v>3</v>
      </c>
      <c r="T243" s="31">
        <v>3</v>
      </c>
      <c r="U243" s="34" t="s">
        <v>956</v>
      </c>
      <c r="V243" s="34" t="s">
        <v>964</v>
      </c>
      <c r="W243" s="34" t="s">
        <v>958</v>
      </c>
      <c r="X243" s="34" t="s">
        <v>956</v>
      </c>
      <c r="Y243" s="34" t="s">
        <v>959</v>
      </c>
      <c r="Z243" s="34">
        <v>833.53</v>
      </c>
      <c r="AA243" s="34">
        <v>105</v>
      </c>
      <c r="AB243" s="35">
        <v>152</v>
      </c>
    </row>
    <row r="244" spans="1:28">
      <c r="A244" s="29" t="s">
        <v>468</v>
      </c>
      <c r="B244" s="30" t="s">
        <v>275</v>
      </c>
      <c r="C244" s="30" t="s">
        <v>469</v>
      </c>
      <c r="D244" s="30" t="s">
        <v>888</v>
      </c>
      <c r="E244" s="31"/>
      <c r="F244" s="31"/>
      <c r="G244" s="32"/>
      <c r="H244" s="31"/>
      <c r="I244" s="31"/>
      <c r="J244" s="31"/>
      <c r="K244" s="33"/>
      <c r="L244" s="32"/>
      <c r="M244" s="31"/>
      <c r="N244" s="33"/>
      <c r="O244" s="31"/>
      <c r="P244" s="31"/>
      <c r="Q244" s="31"/>
      <c r="R244" s="31"/>
      <c r="S244" s="31"/>
      <c r="T244" s="31">
        <v>4</v>
      </c>
      <c r="U244" s="34" t="s">
        <v>956</v>
      </c>
      <c r="V244" s="34" t="s">
        <v>1052</v>
      </c>
      <c r="W244" s="34" t="s">
        <v>958</v>
      </c>
      <c r="X244" s="34" t="s">
        <v>1052</v>
      </c>
      <c r="Y244" s="34" t="s">
        <v>1052</v>
      </c>
      <c r="Z244" s="34">
        <v>618.45000000000005</v>
      </c>
      <c r="AA244" s="34">
        <v>56</v>
      </c>
      <c r="AB244" s="35">
        <v>93</v>
      </c>
    </row>
    <row r="245" spans="1:28">
      <c r="A245" s="29" t="s">
        <v>470</v>
      </c>
      <c r="B245" s="30" t="s">
        <v>914</v>
      </c>
      <c r="C245" s="30" t="s">
        <v>471</v>
      </c>
      <c r="D245" s="30" t="s">
        <v>888</v>
      </c>
      <c r="E245" s="31"/>
      <c r="F245" s="31"/>
      <c r="G245" s="32"/>
      <c r="H245" s="31"/>
      <c r="I245" s="31">
        <v>3</v>
      </c>
      <c r="J245" s="31">
        <v>203</v>
      </c>
      <c r="K245" s="33">
        <v>0.77800000000000002</v>
      </c>
      <c r="L245" s="32">
        <f>J245*K245</f>
        <v>157.934</v>
      </c>
      <c r="M245" s="31">
        <f>IF(L245&gt;1500,4,IF(L245&gt;300,3,IF(L245&gt;100,2,IF(L245&gt;20, 1,0))))</f>
        <v>2</v>
      </c>
      <c r="N245" s="33">
        <v>0.08</v>
      </c>
      <c r="O245" s="31">
        <v>25</v>
      </c>
      <c r="P245" s="31">
        <v>6.1</v>
      </c>
      <c r="Q245" s="31">
        <v>0.27</v>
      </c>
      <c r="R245" s="31">
        <f>IF(Q245&gt;10,4,IF(Q245&gt;4,3,IF(Q245&gt;1.5,2,IF(Q245&gt;0, 1,0))))</f>
        <v>1</v>
      </c>
      <c r="S245" s="31">
        <v>5</v>
      </c>
      <c r="T245" s="31">
        <v>2</v>
      </c>
      <c r="U245" s="34" t="s">
        <v>956</v>
      </c>
      <c r="V245" s="34" t="s">
        <v>1052</v>
      </c>
      <c r="W245" s="34" t="s">
        <v>963</v>
      </c>
      <c r="X245" s="34" t="s">
        <v>1052</v>
      </c>
      <c r="Y245" s="34" t="s">
        <v>1052</v>
      </c>
      <c r="Z245" s="34">
        <v>236.46</v>
      </c>
      <c r="AA245" s="34">
        <v>47</v>
      </c>
      <c r="AB245" s="35">
        <v>77</v>
      </c>
    </row>
    <row r="246" spans="1:28">
      <c r="A246" s="29" t="s">
        <v>472</v>
      </c>
      <c r="B246" s="30" t="s">
        <v>894</v>
      </c>
      <c r="C246" s="30" t="s">
        <v>473</v>
      </c>
      <c r="D246" s="30" t="s">
        <v>924</v>
      </c>
      <c r="E246" s="31"/>
      <c r="F246" s="31"/>
      <c r="G246" s="32"/>
      <c r="H246" s="31"/>
      <c r="I246" s="31">
        <v>3</v>
      </c>
      <c r="J246" s="31"/>
      <c r="K246" s="33"/>
      <c r="L246" s="32"/>
      <c r="M246" s="31"/>
      <c r="N246" s="33"/>
      <c r="O246" s="31"/>
      <c r="P246" s="31"/>
      <c r="Q246" s="31"/>
      <c r="R246" s="31"/>
      <c r="S246" s="31">
        <v>1</v>
      </c>
      <c r="T246" s="31">
        <v>2</v>
      </c>
      <c r="U246" s="34" t="s">
        <v>956</v>
      </c>
      <c r="V246" s="34" t="s">
        <v>1052</v>
      </c>
      <c r="W246" s="34" t="s">
        <v>963</v>
      </c>
      <c r="X246" s="34" t="s">
        <v>1052</v>
      </c>
      <c r="Y246" s="34" t="s">
        <v>1052</v>
      </c>
      <c r="Z246" s="34">
        <v>402.63</v>
      </c>
      <c r="AA246" s="34">
        <v>51</v>
      </c>
      <c r="AB246" s="35">
        <v>83</v>
      </c>
    </row>
    <row r="247" spans="1:28">
      <c r="A247" s="29" t="s">
        <v>474</v>
      </c>
      <c r="B247" s="30" t="s">
        <v>914</v>
      </c>
      <c r="C247" s="30" t="s">
        <v>475</v>
      </c>
      <c r="D247" s="30" t="s">
        <v>924</v>
      </c>
      <c r="E247" s="31"/>
      <c r="F247" s="31"/>
      <c r="G247" s="32"/>
      <c r="H247" s="31"/>
      <c r="I247" s="31">
        <v>3</v>
      </c>
      <c r="J247" s="31"/>
      <c r="K247" s="33"/>
      <c r="L247" s="32"/>
      <c r="M247" s="31"/>
      <c r="N247" s="33"/>
      <c r="O247" s="31"/>
      <c r="P247" s="31"/>
      <c r="Q247" s="31"/>
      <c r="R247" s="31"/>
      <c r="S247" s="31">
        <v>4</v>
      </c>
      <c r="T247" s="31">
        <v>2</v>
      </c>
      <c r="U247" s="34" t="s">
        <v>956</v>
      </c>
      <c r="V247" s="34" t="s">
        <v>961</v>
      </c>
      <c r="W247" s="34" t="s">
        <v>958</v>
      </c>
      <c r="X247" s="34" t="s">
        <v>956</v>
      </c>
      <c r="Y247" s="34" t="s">
        <v>959</v>
      </c>
      <c r="Z247" s="34">
        <v>393.26</v>
      </c>
      <c r="AA247" s="34">
        <v>8</v>
      </c>
      <c r="AB247" s="35">
        <v>69</v>
      </c>
    </row>
    <row r="248" spans="1:28">
      <c r="A248" s="29" t="s">
        <v>476</v>
      </c>
      <c r="B248" s="30" t="s">
        <v>879</v>
      </c>
      <c r="C248" s="30" t="s">
        <v>477</v>
      </c>
      <c r="D248" s="30" t="s">
        <v>924</v>
      </c>
      <c r="E248" s="31"/>
      <c r="F248" s="31"/>
      <c r="G248" s="32">
        <v>26.55</v>
      </c>
      <c r="H248" s="31">
        <f>IF(G248&gt;10,4,IF(G248&gt;5,3,IF(G248&gt;1,2,IF(G248&gt;0.5, 1,0))))</f>
        <v>4</v>
      </c>
      <c r="I248" s="31">
        <v>4</v>
      </c>
      <c r="J248" s="31">
        <v>6739</v>
      </c>
      <c r="K248" s="33">
        <v>3.2669999999999999</v>
      </c>
      <c r="L248" s="32">
        <f>J248*K248</f>
        <v>22016.312999999998</v>
      </c>
      <c r="M248" s="31">
        <f>IF(L248&gt;1500,4,IF(L248&gt;300,3,IF(L248&gt;100,2,IF(L248&gt;20, 1,0))))</f>
        <v>4</v>
      </c>
      <c r="N248" s="33">
        <v>0.45200000000000001</v>
      </c>
      <c r="O248" s="31">
        <v>93</v>
      </c>
      <c r="P248" s="31" t="s">
        <v>884</v>
      </c>
      <c r="Q248" s="31"/>
      <c r="R248" s="31"/>
      <c r="S248" s="31">
        <v>1</v>
      </c>
      <c r="T248" s="31">
        <v>4</v>
      </c>
      <c r="U248" s="34" t="s">
        <v>956</v>
      </c>
      <c r="V248" s="34" t="s">
        <v>957</v>
      </c>
      <c r="W248" s="34" t="s">
        <v>958</v>
      </c>
      <c r="X248" s="34" t="s">
        <v>956</v>
      </c>
      <c r="Y248" s="34" t="s">
        <v>959</v>
      </c>
      <c r="Z248" s="34">
        <v>2099.58</v>
      </c>
      <c r="AA248" s="34">
        <v>181</v>
      </c>
      <c r="AB248" s="35">
        <v>346</v>
      </c>
    </row>
    <row r="249" spans="1:28">
      <c r="A249" s="29" t="s">
        <v>478</v>
      </c>
      <c r="B249" s="30" t="s">
        <v>894</v>
      </c>
      <c r="C249" s="30" t="s">
        <v>479</v>
      </c>
      <c r="D249" s="30" t="s">
        <v>888</v>
      </c>
      <c r="E249" s="31"/>
      <c r="F249" s="31"/>
      <c r="G249" s="32">
        <v>11.44</v>
      </c>
      <c r="H249" s="31">
        <f>IF(G249&gt;10,4,IF(G249&gt;5,3,IF(G249&gt;1,2,IF(G249&gt;0.5, 1,0))))</f>
        <v>4</v>
      </c>
      <c r="I249" s="31">
        <v>4</v>
      </c>
      <c r="J249" s="31">
        <v>4590</v>
      </c>
      <c r="K249" s="33">
        <v>2.7229999999999999</v>
      </c>
      <c r="L249" s="32">
        <f>J249*K249</f>
        <v>12498.57</v>
      </c>
      <c r="M249" s="31">
        <f>IF(L249&gt;1500,4,IF(L249&gt;300,3,IF(L249&gt;100,2,IF(L249&gt;20, 1,0))))</f>
        <v>4</v>
      </c>
      <c r="N249" s="33">
        <v>0.4</v>
      </c>
      <c r="O249" s="31">
        <v>60</v>
      </c>
      <c r="P249" s="31" t="s">
        <v>884</v>
      </c>
      <c r="Q249" s="31">
        <v>9.89</v>
      </c>
      <c r="R249" s="31">
        <f>IF(Q249&gt;10,4,IF(Q249&gt;4,3,IF(Q249&gt;1.5,2,IF(Q249&gt;0, 1,0))))</f>
        <v>3</v>
      </c>
      <c r="S249" s="31"/>
      <c r="T249" s="31">
        <v>3</v>
      </c>
      <c r="U249" s="34" t="s">
        <v>956</v>
      </c>
      <c r="V249" s="34" t="s">
        <v>961</v>
      </c>
      <c r="W249" s="34" t="s">
        <v>958</v>
      </c>
      <c r="X249" s="34" t="s">
        <v>956</v>
      </c>
      <c r="Y249" s="34" t="s">
        <v>959</v>
      </c>
      <c r="Z249" s="34">
        <v>2173.9299999999998</v>
      </c>
      <c r="AA249" s="34">
        <v>233</v>
      </c>
      <c r="AB249" s="35">
        <v>382</v>
      </c>
    </row>
    <row r="250" spans="1:28">
      <c r="A250" s="29" t="s">
        <v>480</v>
      </c>
      <c r="B250" s="30" t="s">
        <v>910</v>
      </c>
      <c r="C250" s="30" t="s">
        <v>481</v>
      </c>
      <c r="D250" s="30" t="s">
        <v>924</v>
      </c>
      <c r="E250" s="31"/>
      <c r="F250" s="31"/>
      <c r="G250" s="32"/>
      <c r="H250" s="31"/>
      <c r="I250" s="31"/>
      <c r="J250" s="31"/>
      <c r="K250" s="33"/>
      <c r="L250" s="32"/>
      <c r="M250" s="31"/>
      <c r="N250" s="33"/>
      <c r="O250" s="31"/>
      <c r="P250" s="31"/>
      <c r="Q250" s="31"/>
      <c r="R250" s="31"/>
      <c r="S250" s="31"/>
      <c r="T250" s="31">
        <v>2</v>
      </c>
      <c r="U250" s="34" t="s">
        <v>963</v>
      </c>
      <c r="V250" s="34" t="s">
        <v>1052</v>
      </c>
      <c r="W250" s="34" t="s">
        <v>963</v>
      </c>
      <c r="X250" s="34" t="s">
        <v>1052</v>
      </c>
      <c r="Y250" s="34" t="s">
        <v>1052</v>
      </c>
      <c r="Z250" s="34">
        <v>77.28</v>
      </c>
      <c r="AA250" s="34">
        <v>22</v>
      </c>
      <c r="AB250" s="35">
        <v>42</v>
      </c>
    </row>
    <row r="251" spans="1:28">
      <c r="A251" s="29" t="s">
        <v>482</v>
      </c>
      <c r="B251" s="30" t="s">
        <v>894</v>
      </c>
      <c r="C251" s="30" t="s">
        <v>483</v>
      </c>
      <c r="D251" s="30" t="s">
        <v>924</v>
      </c>
      <c r="E251" s="31"/>
      <c r="F251" s="31"/>
      <c r="G251" s="32"/>
      <c r="H251" s="31"/>
      <c r="I251" s="31">
        <v>2</v>
      </c>
      <c r="J251" s="31">
        <v>194</v>
      </c>
      <c r="K251" s="33">
        <v>0.44400000000000001</v>
      </c>
      <c r="L251" s="32">
        <f>J251*K251</f>
        <v>86.135999999999996</v>
      </c>
      <c r="M251" s="31">
        <f>IF(L251&gt;1500,4,IF(L251&gt;300,3,IF(L251&gt;100,2,IF(L251&gt;20, 1,0))))</f>
        <v>1</v>
      </c>
      <c r="N251" s="33">
        <v>6.2E-2</v>
      </c>
      <c r="O251" s="31">
        <v>16</v>
      </c>
      <c r="P251" s="31">
        <v>6.9</v>
      </c>
      <c r="Q251" s="31"/>
      <c r="R251" s="31"/>
      <c r="S251" s="31">
        <v>2</v>
      </c>
      <c r="T251" s="31">
        <v>2</v>
      </c>
      <c r="U251" s="34" t="s">
        <v>956</v>
      </c>
      <c r="V251" s="34" t="s">
        <v>957</v>
      </c>
      <c r="W251" s="34" t="s">
        <v>958</v>
      </c>
      <c r="X251" s="34" t="s">
        <v>956</v>
      </c>
      <c r="Y251" s="34" t="s">
        <v>959</v>
      </c>
      <c r="Z251" s="34">
        <v>577.91</v>
      </c>
      <c r="AA251" s="34">
        <v>61</v>
      </c>
      <c r="AB251" s="35">
        <v>103</v>
      </c>
    </row>
    <row r="252" spans="1:28">
      <c r="A252" s="29" t="s">
        <v>484</v>
      </c>
      <c r="B252" s="30" t="s">
        <v>485</v>
      </c>
      <c r="C252" s="30" t="s">
        <v>486</v>
      </c>
      <c r="D252" s="30" t="s">
        <v>924</v>
      </c>
      <c r="E252" s="31"/>
      <c r="F252" s="31"/>
      <c r="G252" s="32"/>
      <c r="H252" s="31"/>
      <c r="I252" s="31">
        <v>4</v>
      </c>
      <c r="J252" s="31">
        <v>929</v>
      </c>
      <c r="K252" s="33">
        <v>0.84899999999999998</v>
      </c>
      <c r="L252" s="32">
        <f>J252*K252</f>
        <v>788.721</v>
      </c>
      <c r="M252" s="31">
        <f>IF(L252&gt;1500,4,IF(L252&gt;300,3,IF(L252&gt;100,2,IF(L252&gt;20, 1,0))))</f>
        <v>3</v>
      </c>
      <c r="N252" s="33">
        <v>0.51400000000000001</v>
      </c>
      <c r="O252" s="31">
        <v>37</v>
      </c>
      <c r="P252" s="31" t="s">
        <v>884</v>
      </c>
      <c r="Q252" s="31">
        <v>2.09</v>
      </c>
      <c r="R252" s="31">
        <f>IF(Q252&gt;10,4,IF(Q252&gt;4,3,IF(Q252&gt;1.5,2,IF(Q252&gt;0, 1,0))))</f>
        <v>2</v>
      </c>
      <c r="S252" s="31"/>
      <c r="T252" s="31">
        <v>3</v>
      </c>
      <c r="U252" s="34" t="s">
        <v>956</v>
      </c>
      <c r="V252" s="34" t="s">
        <v>957</v>
      </c>
      <c r="W252" s="34" t="s">
        <v>958</v>
      </c>
      <c r="X252" s="34" t="s">
        <v>956</v>
      </c>
      <c r="Y252" s="34" t="s">
        <v>965</v>
      </c>
      <c r="Z252" s="34">
        <v>1004.14</v>
      </c>
      <c r="AA252" s="34">
        <v>112</v>
      </c>
      <c r="AB252" s="35">
        <v>164</v>
      </c>
    </row>
    <row r="253" spans="1:28">
      <c r="A253" s="29" t="s">
        <v>487</v>
      </c>
      <c r="B253" s="30" t="s">
        <v>284</v>
      </c>
      <c r="C253" s="30" t="s">
        <v>488</v>
      </c>
      <c r="D253" s="30" t="s">
        <v>919</v>
      </c>
      <c r="E253" s="31"/>
      <c r="F253" s="31"/>
      <c r="G253" s="32"/>
      <c r="H253" s="31"/>
      <c r="I253" s="31">
        <v>3</v>
      </c>
      <c r="J253" s="31">
        <v>420</v>
      </c>
      <c r="K253" s="33">
        <v>0.33800000000000002</v>
      </c>
      <c r="L253" s="32">
        <f>J253*K253</f>
        <v>141.96</v>
      </c>
      <c r="M253" s="31">
        <f>IF(L253&gt;1500,4,IF(L253&gt;300,3,IF(L253&gt;100,2,IF(L253&gt;20, 1,0))))</f>
        <v>2</v>
      </c>
      <c r="N253" s="33">
        <v>0.182</v>
      </c>
      <c r="O253" s="31">
        <v>33</v>
      </c>
      <c r="P253" s="31">
        <v>9.1</v>
      </c>
      <c r="Q253" s="31"/>
      <c r="R253" s="31"/>
      <c r="S253" s="31">
        <v>8</v>
      </c>
      <c r="T253" s="31">
        <v>3</v>
      </c>
      <c r="U253" s="34" t="s">
        <v>956</v>
      </c>
      <c r="V253" s="42">
        <v>0.35</v>
      </c>
      <c r="W253" s="34" t="s">
        <v>958</v>
      </c>
      <c r="X253" s="34" t="s">
        <v>956</v>
      </c>
      <c r="Y253" s="34" t="s">
        <v>959</v>
      </c>
      <c r="Z253" s="34">
        <v>365.17</v>
      </c>
      <c r="AA253" s="34">
        <v>44</v>
      </c>
      <c r="AB253" s="35">
        <v>68</v>
      </c>
    </row>
    <row r="254" spans="1:28">
      <c r="A254" s="29" t="s">
        <v>489</v>
      </c>
      <c r="B254" s="30" t="s">
        <v>284</v>
      </c>
      <c r="C254" s="30" t="s">
        <v>490</v>
      </c>
      <c r="D254" s="30" t="s">
        <v>924</v>
      </c>
      <c r="E254" s="31"/>
      <c r="F254" s="31"/>
      <c r="G254" s="32"/>
      <c r="H254" s="31"/>
      <c r="I254" s="31">
        <v>3</v>
      </c>
      <c r="J254" s="31">
        <v>275</v>
      </c>
      <c r="K254" s="33">
        <v>0.39</v>
      </c>
      <c r="L254" s="32">
        <f>J254*K254</f>
        <v>107.25</v>
      </c>
      <c r="M254" s="31">
        <f>IF(L254&gt;1500,4,IF(L254&gt;300,3,IF(L254&gt;100,2,IF(L254&gt;20, 1,0))))</f>
        <v>2</v>
      </c>
      <c r="N254" s="33">
        <v>5.7000000000000002E-2</v>
      </c>
      <c r="O254" s="31">
        <v>53</v>
      </c>
      <c r="P254" s="31">
        <v>7.8</v>
      </c>
      <c r="Q254" s="31"/>
      <c r="R254" s="31"/>
      <c r="S254" s="31">
        <v>2</v>
      </c>
      <c r="T254" s="31">
        <v>3</v>
      </c>
      <c r="U254" s="34" t="s">
        <v>956</v>
      </c>
      <c r="V254" s="42">
        <v>0.3</v>
      </c>
      <c r="W254" s="34" t="s">
        <v>958</v>
      </c>
      <c r="X254" s="34" t="s">
        <v>956</v>
      </c>
      <c r="Y254" s="34" t="s">
        <v>959</v>
      </c>
      <c r="Z254" s="34">
        <v>471.14</v>
      </c>
      <c r="AA254" s="34">
        <v>50</v>
      </c>
      <c r="AB254" s="35">
        <v>67</v>
      </c>
    </row>
    <row r="255" spans="1:28">
      <c r="A255" s="29" t="s">
        <v>491</v>
      </c>
      <c r="B255" s="30" t="s">
        <v>42</v>
      </c>
      <c r="C255" s="30" t="s">
        <v>492</v>
      </c>
      <c r="D255" s="30" t="s">
        <v>888</v>
      </c>
      <c r="E255" s="31"/>
      <c r="F255" s="31"/>
      <c r="G255" s="32"/>
      <c r="H255" s="31"/>
      <c r="I255" s="31"/>
      <c r="J255" s="31"/>
      <c r="K255" s="33"/>
      <c r="L255" s="32"/>
      <c r="M255" s="31"/>
      <c r="N255" s="33"/>
      <c r="O255" s="31"/>
      <c r="P255" s="31"/>
      <c r="Q255" s="31"/>
      <c r="R255" s="31"/>
      <c r="S255" s="31"/>
      <c r="T255" s="31">
        <v>1</v>
      </c>
      <c r="U255" s="34" t="s">
        <v>956</v>
      </c>
      <c r="V255" s="34" t="s">
        <v>1052</v>
      </c>
      <c r="W255" s="34" t="s">
        <v>963</v>
      </c>
      <c r="X255" s="34" t="s">
        <v>1052</v>
      </c>
      <c r="Y255" s="34" t="s">
        <v>1052</v>
      </c>
      <c r="Z255" s="34">
        <v>244.4</v>
      </c>
      <c r="AA255" s="34">
        <v>24</v>
      </c>
      <c r="AB255" s="35">
        <v>39</v>
      </c>
    </row>
    <row r="256" spans="1:28">
      <c r="A256" s="29" t="s">
        <v>493</v>
      </c>
      <c r="B256" s="30" t="s">
        <v>894</v>
      </c>
      <c r="C256" s="30" t="s">
        <v>494</v>
      </c>
      <c r="D256" s="30" t="s">
        <v>888</v>
      </c>
      <c r="E256" s="31"/>
      <c r="F256" s="31"/>
      <c r="G256" s="32">
        <v>2.5499999999999998</v>
      </c>
      <c r="H256" s="31">
        <f>IF(G256&gt;10,4,IF(G256&gt;5,3,IF(G256&gt;1,2,IF(G256&gt;0.5, 1,0))))</f>
        <v>2</v>
      </c>
      <c r="I256" s="31">
        <v>4</v>
      </c>
      <c r="J256" s="31">
        <v>1365</v>
      </c>
      <c r="K256" s="33">
        <v>1.778</v>
      </c>
      <c r="L256" s="32">
        <f>J256*K256</f>
        <v>2426.9700000000003</v>
      </c>
      <c r="M256" s="31">
        <f>IF(L256&gt;1500,4,IF(L256&gt;300,3,IF(L256&gt;100,2,IF(L256&gt;20, 1,0))))</f>
        <v>4</v>
      </c>
      <c r="N256" s="33">
        <v>0.66</v>
      </c>
      <c r="O256" s="31">
        <v>53</v>
      </c>
      <c r="P256" s="31">
        <v>6.5</v>
      </c>
      <c r="Q256" s="31">
        <v>1.6</v>
      </c>
      <c r="R256" s="31">
        <f>IF(Q256&gt;10,4,IF(Q256&gt;4,3,IF(Q256&gt;1.5,2,IF(Q256&gt;0, 1,0))))</f>
        <v>2</v>
      </c>
      <c r="S256" s="31">
        <v>23</v>
      </c>
      <c r="T256" s="31">
        <v>3</v>
      </c>
      <c r="U256" s="34" t="s">
        <v>956</v>
      </c>
      <c r="V256" s="34" t="s">
        <v>1052</v>
      </c>
      <c r="W256" s="34" t="s">
        <v>958</v>
      </c>
      <c r="X256" s="34" t="s">
        <v>1052</v>
      </c>
      <c r="Y256" s="34" t="s">
        <v>1052</v>
      </c>
      <c r="Z256" s="34">
        <v>1144.57</v>
      </c>
      <c r="AA256" s="34">
        <v>84</v>
      </c>
      <c r="AB256" s="35">
        <v>130</v>
      </c>
    </row>
    <row r="257" spans="1:28">
      <c r="A257" s="29" t="s">
        <v>495</v>
      </c>
      <c r="B257" s="30" t="s">
        <v>875</v>
      </c>
      <c r="C257" s="30" t="s">
        <v>496</v>
      </c>
      <c r="D257" s="30" t="s">
        <v>888</v>
      </c>
      <c r="E257" s="31"/>
      <c r="F257" s="31"/>
      <c r="G257" s="32"/>
      <c r="H257" s="31"/>
      <c r="I257" s="31"/>
      <c r="J257" s="31"/>
      <c r="K257" s="33"/>
      <c r="L257" s="32"/>
      <c r="M257" s="31"/>
      <c r="N257" s="33"/>
      <c r="O257" s="31"/>
      <c r="P257" s="31"/>
      <c r="Q257" s="31"/>
      <c r="R257" s="31"/>
      <c r="S257" s="31">
        <v>5</v>
      </c>
      <c r="T257" s="31">
        <v>2</v>
      </c>
      <c r="U257" s="34" t="s">
        <v>956</v>
      </c>
      <c r="V257" s="34" t="s">
        <v>1052</v>
      </c>
      <c r="W257" s="34" t="s">
        <v>958</v>
      </c>
      <c r="X257" s="34" t="s">
        <v>1052</v>
      </c>
      <c r="Y257" s="34" t="s">
        <v>1052</v>
      </c>
      <c r="Z257" s="34">
        <v>84.45</v>
      </c>
      <c r="AA257" s="34">
        <v>16</v>
      </c>
      <c r="AB257" s="35">
        <v>23</v>
      </c>
    </row>
    <row r="258" spans="1:28">
      <c r="A258" s="29" t="s">
        <v>497</v>
      </c>
      <c r="B258" s="30" t="s">
        <v>894</v>
      </c>
      <c r="C258" s="30" t="s">
        <v>498</v>
      </c>
      <c r="D258" s="30" t="s">
        <v>888</v>
      </c>
      <c r="E258" s="31"/>
      <c r="F258" s="31"/>
      <c r="G258" s="32"/>
      <c r="H258" s="31"/>
      <c r="I258" s="31"/>
      <c r="J258" s="31">
        <v>135</v>
      </c>
      <c r="K258" s="33">
        <v>0.26300000000000001</v>
      </c>
      <c r="L258" s="32">
        <f>J258*K258</f>
        <v>35.505000000000003</v>
      </c>
      <c r="M258" s="31">
        <f>IF(L258&gt;1500,4,IF(L258&gt;300,3,IF(L258&gt;100,2,IF(L258&gt;20, 1,0))))</f>
        <v>1</v>
      </c>
      <c r="N258" s="33">
        <v>0.125</v>
      </c>
      <c r="O258" s="31">
        <v>16</v>
      </c>
      <c r="P258" s="31">
        <v>6.7</v>
      </c>
      <c r="Q258" s="31">
        <v>0.62</v>
      </c>
      <c r="R258" s="31">
        <f>IF(Q258&gt;10,4,IF(Q258&gt;4,3,IF(Q258&gt;1.5,2,IF(Q258&gt;0, 1,0))))</f>
        <v>1</v>
      </c>
      <c r="S258" s="31"/>
      <c r="T258" s="31">
        <v>1</v>
      </c>
      <c r="U258" s="34" t="s">
        <v>956</v>
      </c>
      <c r="V258" s="34" t="s">
        <v>1052</v>
      </c>
      <c r="W258" s="34" t="s">
        <v>963</v>
      </c>
      <c r="X258" s="34" t="s">
        <v>1052</v>
      </c>
      <c r="Y258" s="34" t="s">
        <v>1052</v>
      </c>
      <c r="Z258" s="34">
        <v>213</v>
      </c>
      <c r="AA258" s="34">
        <v>32</v>
      </c>
      <c r="AB258" s="35">
        <v>46</v>
      </c>
    </row>
    <row r="259" spans="1:28">
      <c r="A259" s="29" t="s">
        <v>499</v>
      </c>
      <c r="B259" s="30" t="s">
        <v>500</v>
      </c>
      <c r="C259" s="30" t="s">
        <v>501</v>
      </c>
      <c r="D259" s="30" t="s">
        <v>12</v>
      </c>
      <c r="E259" s="31"/>
      <c r="F259" s="31"/>
      <c r="G259" s="32">
        <v>5.25</v>
      </c>
      <c r="H259" s="31">
        <f>IF(G259&gt;10,4,IF(G259&gt;5,3,IF(G259&gt;1,2,IF(G259&gt;0.5, 1,0))))</f>
        <v>3</v>
      </c>
      <c r="I259" s="31">
        <v>4</v>
      </c>
      <c r="J259" s="31">
        <v>1252</v>
      </c>
      <c r="K259" s="33">
        <v>1.0469999999999999</v>
      </c>
      <c r="L259" s="32">
        <f>J259*K259</f>
        <v>1310.8439999999998</v>
      </c>
      <c r="M259" s="31">
        <f>IF(L259&gt;1500,4,IF(L259&gt;300,3,IF(L259&gt;100,2,IF(L259&gt;20, 1,0))))</f>
        <v>3</v>
      </c>
      <c r="N259" s="33">
        <v>0.114</v>
      </c>
      <c r="O259" s="31">
        <v>44</v>
      </c>
      <c r="P259" s="31" t="s">
        <v>884</v>
      </c>
      <c r="Q259" s="31">
        <v>21.34</v>
      </c>
      <c r="R259" s="31">
        <f>IF(Q259&gt;10,4,IF(Q259&gt;4,3,IF(Q259&gt;1.5,2,IF(Q259&gt;0, 1,0))))</f>
        <v>4</v>
      </c>
      <c r="S259" s="31">
        <v>8</v>
      </c>
      <c r="T259" s="31">
        <v>3</v>
      </c>
      <c r="U259" s="34" t="s">
        <v>956</v>
      </c>
      <c r="V259" s="34" t="s">
        <v>961</v>
      </c>
      <c r="W259" s="34" t="s">
        <v>958</v>
      </c>
      <c r="X259" s="34" t="s">
        <v>956</v>
      </c>
      <c r="Y259" s="34" t="s">
        <v>959</v>
      </c>
      <c r="Z259" s="34">
        <v>936.7</v>
      </c>
      <c r="AA259" s="34">
        <v>96</v>
      </c>
      <c r="AB259" s="35">
        <v>149</v>
      </c>
    </row>
    <row r="260" spans="1:28">
      <c r="A260" s="29" t="s">
        <v>502</v>
      </c>
      <c r="B260" s="30" t="s">
        <v>503</v>
      </c>
      <c r="C260" s="30" t="s">
        <v>504</v>
      </c>
      <c r="D260" s="30" t="s">
        <v>888</v>
      </c>
      <c r="E260" s="31"/>
      <c r="F260" s="31"/>
      <c r="G260" s="32"/>
      <c r="H260" s="31"/>
      <c r="I260" s="31"/>
      <c r="J260" s="31"/>
      <c r="K260" s="33"/>
      <c r="L260" s="32"/>
      <c r="M260" s="31"/>
      <c r="N260" s="33"/>
      <c r="O260" s="31"/>
      <c r="P260" s="31"/>
      <c r="Q260" s="31"/>
      <c r="R260" s="31"/>
      <c r="S260" s="31">
        <v>2</v>
      </c>
      <c r="T260" s="31">
        <v>2</v>
      </c>
      <c r="U260" s="34" t="s">
        <v>956</v>
      </c>
      <c r="V260" s="34" t="s">
        <v>1052</v>
      </c>
      <c r="W260" s="34" t="s">
        <v>963</v>
      </c>
      <c r="X260" s="34" t="s">
        <v>1052</v>
      </c>
      <c r="Y260" s="34" t="s">
        <v>1052</v>
      </c>
      <c r="Z260" s="34">
        <v>35.89</v>
      </c>
      <c r="AA260" s="34">
        <v>12</v>
      </c>
      <c r="AB260" s="35">
        <v>17</v>
      </c>
    </row>
    <row r="261" spans="1:28">
      <c r="A261" s="29" t="s">
        <v>505</v>
      </c>
      <c r="B261" s="30" t="s">
        <v>879</v>
      </c>
      <c r="C261" s="30" t="s">
        <v>506</v>
      </c>
      <c r="D261" s="30" t="s">
        <v>888</v>
      </c>
      <c r="E261" s="31"/>
      <c r="F261" s="31"/>
      <c r="G261" s="32">
        <v>8.59</v>
      </c>
      <c r="H261" s="31">
        <f>IF(G261&gt;10,4,IF(G261&gt;5,3,IF(G261&gt;1,2,IF(G261&gt;0.5, 1,0))))</f>
        <v>3</v>
      </c>
      <c r="I261" s="31">
        <v>3</v>
      </c>
      <c r="J261" s="31">
        <v>726</v>
      </c>
      <c r="K261" s="33">
        <v>1.327</v>
      </c>
      <c r="L261" s="32">
        <f>J261*K261</f>
        <v>963.40199999999993</v>
      </c>
      <c r="M261" s="31">
        <f>IF(L261&gt;1500,4,IF(L261&gt;300,3,IF(L261&gt;100,2,IF(L261&gt;20, 1,0))))</f>
        <v>3</v>
      </c>
      <c r="N261" s="33">
        <v>8.3000000000000004E-2</v>
      </c>
      <c r="O261" s="31">
        <v>24</v>
      </c>
      <c r="P261" s="31" t="s">
        <v>884</v>
      </c>
      <c r="Q261" s="31">
        <v>3.85</v>
      </c>
      <c r="R261" s="31">
        <f>IF(Q261&gt;10,4,IF(Q261&gt;4,3,IF(Q261&gt;1.5,2,IF(Q261&gt;0, 1,0))))</f>
        <v>2</v>
      </c>
      <c r="S261" s="31">
        <v>14</v>
      </c>
      <c r="T261" s="31">
        <v>3</v>
      </c>
      <c r="U261" s="34" t="s">
        <v>956</v>
      </c>
      <c r="V261" s="34" t="s">
        <v>961</v>
      </c>
      <c r="W261" s="34" t="s">
        <v>958</v>
      </c>
      <c r="X261" s="34" t="s">
        <v>956</v>
      </c>
      <c r="Y261" s="34" t="s">
        <v>959</v>
      </c>
      <c r="Z261" s="34">
        <v>500.43</v>
      </c>
      <c r="AA261" s="34">
        <v>81</v>
      </c>
      <c r="AB261" s="35">
        <v>132</v>
      </c>
    </row>
    <row r="262" spans="1:28">
      <c r="A262" s="29" t="s">
        <v>507</v>
      </c>
      <c r="B262" s="30" t="s">
        <v>508</v>
      </c>
      <c r="C262" s="30" t="s">
        <v>509</v>
      </c>
      <c r="D262" s="30" t="s">
        <v>888</v>
      </c>
      <c r="E262" s="31"/>
      <c r="F262" s="31"/>
      <c r="G262" s="32"/>
      <c r="H262" s="31"/>
      <c r="I262" s="31">
        <v>3</v>
      </c>
      <c r="J262" s="31">
        <v>332</v>
      </c>
      <c r="K262" s="33">
        <v>0.40699999999999997</v>
      </c>
      <c r="L262" s="32">
        <f>J262*K262</f>
        <v>135.124</v>
      </c>
      <c r="M262" s="31">
        <f>IF(L262&gt;1500,4,IF(L262&gt;300,3,IF(L262&gt;100,2,IF(L262&gt;20, 1,0))))</f>
        <v>2</v>
      </c>
      <c r="N262" s="33">
        <v>0.61499999999999999</v>
      </c>
      <c r="O262" s="31">
        <v>52</v>
      </c>
      <c r="P262" s="31">
        <v>9.6999999999999993</v>
      </c>
      <c r="Q262" s="31">
        <v>2.0099999999999998</v>
      </c>
      <c r="R262" s="31">
        <f>IF(Q262&gt;10,4,IF(Q262&gt;4,3,IF(Q262&gt;1.5,2,IF(Q262&gt;0, 1,0))))</f>
        <v>2</v>
      </c>
      <c r="S262" s="31">
        <v>8</v>
      </c>
      <c r="T262" s="31">
        <v>3</v>
      </c>
      <c r="U262" s="34" t="s">
        <v>956</v>
      </c>
      <c r="V262" s="34" t="s">
        <v>1052</v>
      </c>
      <c r="W262" s="34" t="s">
        <v>958</v>
      </c>
      <c r="X262" s="34" t="s">
        <v>1052</v>
      </c>
      <c r="Y262" s="34" t="s">
        <v>1052</v>
      </c>
      <c r="Z262" s="34">
        <v>243.2</v>
      </c>
      <c r="AA262" s="34">
        <v>42</v>
      </c>
      <c r="AB262" s="35">
        <v>70</v>
      </c>
    </row>
    <row r="263" spans="1:28">
      <c r="A263" s="29" t="s">
        <v>510</v>
      </c>
      <c r="B263" s="30" t="s">
        <v>284</v>
      </c>
      <c r="C263" s="30" t="s">
        <v>511</v>
      </c>
      <c r="D263" s="30" t="s">
        <v>82</v>
      </c>
      <c r="E263" s="31"/>
      <c r="F263" s="31"/>
      <c r="G263" s="32"/>
      <c r="H263" s="31"/>
      <c r="I263" s="31">
        <v>2</v>
      </c>
      <c r="J263" s="31"/>
      <c r="K263" s="33"/>
      <c r="L263" s="32"/>
      <c r="M263" s="31"/>
      <c r="N263" s="33"/>
      <c r="O263" s="31"/>
      <c r="P263" s="31"/>
      <c r="Q263" s="31"/>
      <c r="R263" s="31"/>
      <c r="S263" s="31">
        <v>13</v>
      </c>
      <c r="T263" s="31">
        <v>2</v>
      </c>
      <c r="U263" s="34" t="s">
        <v>956</v>
      </c>
      <c r="V263" s="34" t="s">
        <v>1052</v>
      </c>
      <c r="W263" s="34" t="s">
        <v>963</v>
      </c>
      <c r="X263" s="34" t="s">
        <v>1052</v>
      </c>
      <c r="Y263" s="34" t="s">
        <v>1052</v>
      </c>
      <c r="Z263" s="34">
        <v>401.33</v>
      </c>
      <c r="AA263" s="34">
        <v>39</v>
      </c>
      <c r="AB263" s="35">
        <v>56</v>
      </c>
    </row>
    <row r="264" spans="1:28">
      <c r="A264" s="29" t="s">
        <v>512</v>
      </c>
      <c r="B264" s="30" t="s">
        <v>894</v>
      </c>
      <c r="C264" s="30" t="s">
        <v>513</v>
      </c>
      <c r="D264" s="30" t="s">
        <v>888</v>
      </c>
      <c r="E264" s="31"/>
      <c r="F264" s="31" t="s">
        <v>903</v>
      </c>
      <c r="G264" s="32">
        <v>15.67</v>
      </c>
      <c r="H264" s="31">
        <f>IF(G264&gt;10,4,IF(G264&gt;5,3,IF(G264&gt;1,2,IF(G264&gt;0.5, 1,0))))</f>
        <v>4</v>
      </c>
      <c r="I264" s="31">
        <v>4</v>
      </c>
      <c r="J264" s="31">
        <v>1377</v>
      </c>
      <c r="K264" s="33">
        <v>1.2250000000000001</v>
      </c>
      <c r="L264" s="32">
        <f>J264*K264</f>
        <v>1686.825</v>
      </c>
      <c r="M264" s="31">
        <f>IF(L264&gt;1500,4,IF(L264&gt;300,3,IF(L264&gt;100,2,IF(L264&gt;20, 1,0))))</f>
        <v>4</v>
      </c>
      <c r="N264" s="33">
        <v>0.17199999999999999</v>
      </c>
      <c r="O264" s="31">
        <v>58</v>
      </c>
      <c r="P264" s="31">
        <v>7.2</v>
      </c>
      <c r="Q264" s="31">
        <v>7.84</v>
      </c>
      <c r="R264" s="31">
        <f>IF(Q264&gt;10,4,IF(Q264&gt;4,3,IF(Q264&gt;1.5,2,IF(Q264&gt;0, 1,0))))</f>
        <v>3</v>
      </c>
      <c r="S264" s="31">
        <v>20</v>
      </c>
      <c r="T264" s="31">
        <v>3</v>
      </c>
      <c r="U264" s="34" t="s">
        <v>956</v>
      </c>
      <c r="V264" s="34" t="s">
        <v>965</v>
      </c>
      <c r="W264" s="34" t="s">
        <v>958</v>
      </c>
      <c r="X264" s="34" t="s">
        <v>963</v>
      </c>
      <c r="Y264" s="34" t="s">
        <v>965</v>
      </c>
      <c r="Z264" s="34">
        <v>1916.44</v>
      </c>
      <c r="AA264" s="34">
        <v>133</v>
      </c>
      <c r="AB264" s="35">
        <v>228</v>
      </c>
    </row>
    <row r="265" spans="1:28">
      <c r="A265" s="29" t="s">
        <v>514</v>
      </c>
      <c r="B265" s="30" t="s">
        <v>910</v>
      </c>
      <c r="C265" s="30" t="s">
        <v>515</v>
      </c>
      <c r="D265" s="30" t="s">
        <v>912</v>
      </c>
      <c r="E265" s="31"/>
      <c r="F265" s="31"/>
      <c r="G265" s="32"/>
      <c r="H265" s="31"/>
      <c r="I265" s="31"/>
      <c r="J265" s="31"/>
      <c r="K265" s="33"/>
      <c r="L265" s="32"/>
      <c r="M265" s="31"/>
      <c r="N265" s="33"/>
      <c r="O265" s="31"/>
      <c r="P265" s="31"/>
      <c r="Q265" s="31"/>
      <c r="R265" s="31"/>
      <c r="S265" s="31"/>
      <c r="T265" s="31">
        <v>1</v>
      </c>
      <c r="U265" s="34" t="s">
        <v>956</v>
      </c>
      <c r="V265" s="34" t="s">
        <v>1052</v>
      </c>
      <c r="W265" s="34" t="s">
        <v>963</v>
      </c>
      <c r="X265" s="34" t="s">
        <v>1052</v>
      </c>
      <c r="Y265" s="34" t="s">
        <v>1052</v>
      </c>
      <c r="Z265" s="34">
        <v>102.19</v>
      </c>
      <c r="AA265" s="34">
        <v>24</v>
      </c>
      <c r="AB265" s="35">
        <v>34</v>
      </c>
    </row>
    <row r="266" spans="1:28">
      <c r="A266" s="29" t="s">
        <v>516</v>
      </c>
      <c r="B266" s="30" t="s">
        <v>894</v>
      </c>
      <c r="C266" s="30" t="s">
        <v>517</v>
      </c>
      <c r="D266" s="30" t="s">
        <v>888</v>
      </c>
      <c r="E266" s="31"/>
      <c r="F266" s="31"/>
      <c r="G266" s="32"/>
      <c r="H266" s="31"/>
      <c r="I266" s="31"/>
      <c r="J266" s="31"/>
      <c r="K266" s="33"/>
      <c r="L266" s="32"/>
      <c r="M266" s="31"/>
      <c r="N266" s="33"/>
      <c r="O266" s="31"/>
      <c r="P266" s="31"/>
      <c r="Q266" s="31"/>
      <c r="R266" s="31"/>
      <c r="S266" s="31"/>
      <c r="T266" s="31">
        <v>2</v>
      </c>
      <c r="U266" s="34" t="s">
        <v>956</v>
      </c>
      <c r="V266" s="34" t="s">
        <v>961</v>
      </c>
      <c r="W266" s="34" t="s">
        <v>963</v>
      </c>
      <c r="X266" s="34" t="s">
        <v>956</v>
      </c>
      <c r="Y266" s="34" t="s">
        <v>957</v>
      </c>
      <c r="Z266" s="34">
        <v>134.66999999999999</v>
      </c>
      <c r="AA266" s="34">
        <v>30</v>
      </c>
      <c r="AB266" s="35">
        <v>43</v>
      </c>
    </row>
    <row r="267" spans="1:28">
      <c r="A267" s="29" t="s">
        <v>518</v>
      </c>
      <c r="B267" s="30" t="s">
        <v>894</v>
      </c>
      <c r="C267" s="30" t="s">
        <v>519</v>
      </c>
      <c r="D267" s="30" t="s">
        <v>924</v>
      </c>
      <c r="E267" s="31"/>
      <c r="F267" s="31"/>
      <c r="G267" s="32">
        <v>3.74</v>
      </c>
      <c r="H267" s="31">
        <f>IF(G267&gt;10,4,IF(G267&gt;5,3,IF(G267&gt;1,2,IF(G267&gt;0.5, 1,0))))</f>
        <v>2</v>
      </c>
      <c r="I267" s="31">
        <v>4</v>
      </c>
      <c r="J267" s="31">
        <v>606</v>
      </c>
      <c r="K267" s="33">
        <v>0.69199999999999995</v>
      </c>
      <c r="L267" s="32">
        <f>J267*K267</f>
        <v>419.35199999999998</v>
      </c>
      <c r="M267" s="31">
        <f>IF(L267&gt;1500,4,IF(L267&gt;300,3,IF(L267&gt;100,2,IF(L267&gt;20, 1,0))))</f>
        <v>3</v>
      </c>
      <c r="N267" s="33">
        <v>0.10199999999999999</v>
      </c>
      <c r="O267" s="31">
        <v>49</v>
      </c>
      <c r="P267" s="31">
        <v>7.5</v>
      </c>
      <c r="Q267" s="31"/>
      <c r="R267" s="31"/>
      <c r="S267" s="31">
        <v>7</v>
      </c>
      <c r="T267" s="31">
        <v>3</v>
      </c>
      <c r="U267" s="34" t="s">
        <v>956</v>
      </c>
      <c r="V267" s="34" t="s">
        <v>961</v>
      </c>
      <c r="W267" s="34" t="s">
        <v>958</v>
      </c>
      <c r="X267" s="34" t="s">
        <v>956</v>
      </c>
      <c r="Y267" s="34" t="s">
        <v>959</v>
      </c>
      <c r="Z267" s="34">
        <v>890.94</v>
      </c>
      <c r="AA267" s="34">
        <v>82</v>
      </c>
      <c r="AB267" s="35">
        <v>123</v>
      </c>
    </row>
    <row r="268" spans="1:28">
      <c r="A268" s="29" t="s">
        <v>520</v>
      </c>
      <c r="B268" s="30" t="s">
        <v>875</v>
      </c>
      <c r="C268" s="30" t="s">
        <v>521</v>
      </c>
      <c r="D268" s="30" t="s">
        <v>888</v>
      </c>
      <c r="E268" s="31"/>
      <c r="F268" s="31"/>
      <c r="G268" s="32"/>
      <c r="H268" s="31"/>
      <c r="I268" s="31">
        <v>2</v>
      </c>
      <c r="J268" s="31"/>
      <c r="K268" s="33"/>
      <c r="L268" s="32"/>
      <c r="M268" s="31"/>
      <c r="N268" s="33"/>
      <c r="O268" s="31"/>
      <c r="P268" s="31"/>
      <c r="Q268" s="31"/>
      <c r="R268" s="31"/>
      <c r="S268" s="31">
        <v>6</v>
      </c>
      <c r="T268" s="31">
        <v>2</v>
      </c>
      <c r="U268" s="34" t="s">
        <v>956</v>
      </c>
      <c r="V268" s="34" t="s">
        <v>961</v>
      </c>
      <c r="W268" s="34" t="s">
        <v>963</v>
      </c>
      <c r="X268" s="34" t="s">
        <v>956</v>
      </c>
      <c r="Y268" s="34" t="s">
        <v>959</v>
      </c>
      <c r="Z268" s="34">
        <v>105.56</v>
      </c>
      <c r="AA268" s="34">
        <v>20</v>
      </c>
      <c r="AB268" s="35">
        <v>31</v>
      </c>
    </row>
    <row r="269" spans="1:28">
      <c r="A269" s="29" t="s">
        <v>522</v>
      </c>
      <c r="B269" s="30" t="s">
        <v>894</v>
      </c>
      <c r="C269" s="30" t="s">
        <v>523</v>
      </c>
      <c r="D269" s="30" t="s">
        <v>888</v>
      </c>
      <c r="E269" s="31"/>
      <c r="F269" s="31"/>
      <c r="G269" s="32"/>
      <c r="H269" s="31"/>
      <c r="I269" s="31"/>
      <c r="J269" s="31">
        <v>170</v>
      </c>
      <c r="K269" s="33">
        <v>0.17</v>
      </c>
      <c r="L269" s="32">
        <f>J269*K269</f>
        <v>28.900000000000002</v>
      </c>
      <c r="M269" s="31">
        <f>IF(L269&gt;1500,4,IF(L269&gt;300,3,IF(L269&gt;100,2,IF(L269&gt;20, 1,0))))</f>
        <v>1</v>
      </c>
      <c r="N269" s="33">
        <v>0.04</v>
      </c>
      <c r="O269" s="31">
        <v>25</v>
      </c>
      <c r="P269" s="31">
        <v>8.6999999999999993</v>
      </c>
      <c r="Q269" s="31">
        <v>0.76</v>
      </c>
      <c r="R269" s="31">
        <f>IF(Q269&gt;10,4,IF(Q269&gt;4,3,IF(Q269&gt;1.5,2,IF(Q269&gt;0, 1,0))))</f>
        <v>1</v>
      </c>
      <c r="S269" s="31">
        <v>1</v>
      </c>
      <c r="T269" s="31">
        <v>2</v>
      </c>
      <c r="U269" s="34" t="s">
        <v>956</v>
      </c>
      <c r="V269" s="34" t="s">
        <v>1052</v>
      </c>
      <c r="W269" s="34" t="s">
        <v>963</v>
      </c>
      <c r="X269" s="34" t="s">
        <v>1052</v>
      </c>
      <c r="Y269" s="34" t="s">
        <v>1052</v>
      </c>
      <c r="Z269" s="34">
        <v>415.52</v>
      </c>
      <c r="AA269" s="34">
        <v>43</v>
      </c>
      <c r="AB269" s="35">
        <v>77</v>
      </c>
    </row>
    <row r="270" spans="1:28">
      <c r="A270" s="29" t="s">
        <v>524</v>
      </c>
      <c r="B270" s="30" t="s">
        <v>102</v>
      </c>
      <c r="C270" s="30" t="s">
        <v>525</v>
      </c>
      <c r="D270" s="30" t="s">
        <v>888</v>
      </c>
      <c r="E270" s="31"/>
      <c r="F270" s="31" t="s">
        <v>903</v>
      </c>
      <c r="G270" s="32">
        <v>14.73</v>
      </c>
      <c r="H270" s="31">
        <f>IF(G270&gt;10,4,IF(G270&gt;5,3,IF(G270&gt;1,2,IF(G270&gt;0.5, 1,0))))</f>
        <v>4</v>
      </c>
      <c r="I270" s="31">
        <v>4</v>
      </c>
      <c r="J270" s="31">
        <v>1000</v>
      </c>
      <c r="K270" s="33">
        <v>1.26</v>
      </c>
      <c r="L270" s="32">
        <f>J270*K270</f>
        <v>1260</v>
      </c>
      <c r="M270" s="31">
        <f>IF(L270&gt;1500,4,IF(L270&gt;300,3,IF(L270&gt;100,2,IF(L270&gt;20, 1,0))))</f>
        <v>3</v>
      </c>
      <c r="N270" s="33">
        <v>0.156</v>
      </c>
      <c r="O270" s="31">
        <v>32</v>
      </c>
      <c r="P270" s="31">
        <v>8.9</v>
      </c>
      <c r="Q270" s="31">
        <v>12.76</v>
      </c>
      <c r="R270" s="31">
        <f>IF(Q270&gt;10,4,IF(Q270&gt;4,3,IF(Q270&gt;1.5,2,IF(Q270&gt;0, 1,0))))</f>
        <v>4</v>
      </c>
      <c r="S270" s="31">
        <v>13</v>
      </c>
      <c r="T270" s="31">
        <v>3</v>
      </c>
      <c r="U270" s="34" t="s">
        <v>956</v>
      </c>
      <c r="V270" s="34" t="s">
        <v>957</v>
      </c>
      <c r="W270" s="34" t="s">
        <v>958</v>
      </c>
      <c r="X270" s="34" t="s">
        <v>956</v>
      </c>
      <c r="Y270" s="34" t="s">
        <v>959</v>
      </c>
      <c r="Z270" s="34">
        <v>1052.3900000000001</v>
      </c>
      <c r="AA270" s="34">
        <v>112</v>
      </c>
      <c r="AB270" s="35">
        <v>163</v>
      </c>
    </row>
    <row r="271" spans="1:28">
      <c r="A271" s="29" t="s">
        <v>526</v>
      </c>
      <c r="B271" s="30"/>
      <c r="C271" s="30" t="s">
        <v>527</v>
      </c>
      <c r="D271" s="30" t="s">
        <v>888</v>
      </c>
      <c r="E271" s="31"/>
      <c r="F271" s="31"/>
      <c r="G271" s="32"/>
      <c r="H271" s="31"/>
      <c r="I271" s="31"/>
      <c r="J271" s="31"/>
      <c r="K271" s="33"/>
      <c r="L271" s="32"/>
      <c r="M271" s="31"/>
      <c r="N271" s="33"/>
      <c r="O271" s="31"/>
      <c r="P271" s="31"/>
      <c r="Q271" s="31"/>
      <c r="R271" s="31"/>
      <c r="S271" s="31"/>
      <c r="T271" s="31">
        <v>1</v>
      </c>
      <c r="U271" s="34" t="s">
        <v>956</v>
      </c>
      <c r="V271" s="34" t="s">
        <v>1052</v>
      </c>
      <c r="W271" s="34" t="s">
        <v>958</v>
      </c>
      <c r="X271" s="34" t="s">
        <v>1052</v>
      </c>
      <c r="Y271" s="34" t="s">
        <v>1052</v>
      </c>
      <c r="Z271" s="34">
        <v>1.86</v>
      </c>
      <c r="AA271" s="34">
        <v>3</v>
      </c>
      <c r="AB271" s="35">
        <v>4</v>
      </c>
    </row>
    <row r="272" spans="1:28">
      <c r="A272" s="29" t="s">
        <v>528</v>
      </c>
      <c r="B272" s="30" t="s">
        <v>102</v>
      </c>
      <c r="C272" s="30" t="s">
        <v>529</v>
      </c>
      <c r="D272" s="30" t="s">
        <v>912</v>
      </c>
      <c r="E272" s="31"/>
      <c r="F272" s="31" t="s">
        <v>903</v>
      </c>
      <c r="G272" s="32">
        <v>11.36</v>
      </c>
      <c r="H272" s="31">
        <f>IF(G272&gt;10,4,IF(G272&gt;5,3,IF(G272&gt;1,2,IF(G272&gt;0.5, 1,0))))</f>
        <v>4</v>
      </c>
      <c r="I272" s="31">
        <v>4</v>
      </c>
      <c r="J272" s="31">
        <v>1921</v>
      </c>
      <c r="K272" s="33">
        <v>1.518</v>
      </c>
      <c r="L272" s="32">
        <f t="shared" ref="L272:L278" si="3">J272*K272</f>
        <v>2916.078</v>
      </c>
      <c r="M272" s="31">
        <f t="shared" ref="M272:M278" si="4">IF(L272&gt;1500,4,IF(L272&gt;300,3,IF(L272&gt;100,2,IF(L272&gt;20, 1,0))))</f>
        <v>4</v>
      </c>
      <c r="N272" s="33">
        <v>4.2000000000000003E-2</v>
      </c>
      <c r="O272" s="31">
        <v>24</v>
      </c>
      <c r="P272" s="31" t="s">
        <v>884</v>
      </c>
      <c r="Q272" s="31">
        <v>3.9</v>
      </c>
      <c r="R272" s="31">
        <f>IF(Q272&gt;10,4,IF(Q272&gt;4,3,IF(Q272&gt;1.5,2,IF(Q272&gt;0, 1,0))))</f>
        <v>2</v>
      </c>
      <c r="S272" s="31"/>
      <c r="T272" s="31">
        <v>3</v>
      </c>
      <c r="U272" s="34" t="s">
        <v>956</v>
      </c>
      <c r="V272" s="34" t="s">
        <v>1015</v>
      </c>
      <c r="W272" s="34" t="s">
        <v>958</v>
      </c>
      <c r="X272" s="34" t="s">
        <v>956</v>
      </c>
      <c r="Y272" s="34" t="s">
        <v>965</v>
      </c>
      <c r="Z272" s="34">
        <v>1267.81</v>
      </c>
      <c r="AA272" s="34">
        <v>107</v>
      </c>
      <c r="AB272" s="35">
        <v>240</v>
      </c>
    </row>
    <row r="273" spans="1:28">
      <c r="A273" s="29" t="s">
        <v>530</v>
      </c>
      <c r="B273" s="30" t="s">
        <v>910</v>
      </c>
      <c r="C273" s="30" t="s">
        <v>531</v>
      </c>
      <c r="D273" s="30" t="s">
        <v>912</v>
      </c>
      <c r="E273" s="31"/>
      <c r="F273" s="31"/>
      <c r="G273" s="32"/>
      <c r="H273" s="31"/>
      <c r="I273" s="31"/>
      <c r="J273" s="31">
        <v>849</v>
      </c>
      <c r="K273" s="33">
        <v>1.3080000000000001</v>
      </c>
      <c r="L273" s="32">
        <f t="shared" si="3"/>
        <v>1110.492</v>
      </c>
      <c r="M273" s="31">
        <f t="shared" si="4"/>
        <v>3</v>
      </c>
      <c r="N273" s="33">
        <v>0.2</v>
      </c>
      <c r="O273" s="31">
        <v>20</v>
      </c>
      <c r="P273" s="31" t="s">
        <v>884</v>
      </c>
      <c r="Q273" s="31">
        <v>4.05</v>
      </c>
      <c r="R273" s="31">
        <f>IF(Q273&gt;10,4,IF(Q273&gt;4,3,IF(Q273&gt;1.5,2,IF(Q273&gt;0, 1,0))))</f>
        <v>3</v>
      </c>
      <c r="S273" s="31">
        <v>1</v>
      </c>
      <c r="T273" s="31">
        <v>3</v>
      </c>
      <c r="U273" s="34" t="s">
        <v>956</v>
      </c>
      <c r="V273" s="34" t="s">
        <v>1052</v>
      </c>
      <c r="W273" s="34" t="s">
        <v>958</v>
      </c>
      <c r="X273" s="34" t="s">
        <v>1052</v>
      </c>
      <c r="Y273" s="34" t="s">
        <v>1052</v>
      </c>
      <c r="Z273" s="34">
        <v>1198.3599999999999</v>
      </c>
      <c r="AA273" s="34">
        <v>78</v>
      </c>
      <c r="AB273" s="35">
        <v>156</v>
      </c>
    </row>
    <row r="274" spans="1:28">
      <c r="A274" s="29" t="s">
        <v>532</v>
      </c>
      <c r="B274" s="30" t="s">
        <v>102</v>
      </c>
      <c r="C274" s="30" t="s">
        <v>533</v>
      </c>
      <c r="D274" s="30" t="s">
        <v>912</v>
      </c>
      <c r="E274" s="31"/>
      <c r="F274" s="31"/>
      <c r="G274" s="32"/>
      <c r="H274" s="31"/>
      <c r="I274" s="31"/>
      <c r="J274" s="31">
        <v>1451</v>
      </c>
      <c r="K274" s="33">
        <v>1.8029999999999999</v>
      </c>
      <c r="L274" s="32">
        <f t="shared" si="3"/>
        <v>2616.1529999999998</v>
      </c>
      <c r="M274" s="31">
        <f t="shared" si="4"/>
        <v>4</v>
      </c>
      <c r="N274" s="33">
        <v>0.3</v>
      </c>
      <c r="O274" s="31">
        <v>20</v>
      </c>
      <c r="P274" s="31" t="s">
        <v>884</v>
      </c>
      <c r="Q274" s="31"/>
      <c r="R274" s="31"/>
      <c r="S274" s="31"/>
      <c r="T274" s="31">
        <v>3</v>
      </c>
      <c r="U274" s="34" t="s">
        <v>956</v>
      </c>
      <c r="V274" s="34" t="s">
        <v>1052</v>
      </c>
      <c r="W274" s="34" t="s">
        <v>958</v>
      </c>
      <c r="X274" s="34" t="s">
        <v>1052</v>
      </c>
      <c r="Y274" s="34" t="s">
        <v>1052</v>
      </c>
      <c r="Z274" s="34">
        <v>204.68</v>
      </c>
      <c r="AA274" s="34">
        <v>53</v>
      </c>
      <c r="AB274" s="35">
        <v>90</v>
      </c>
    </row>
    <row r="275" spans="1:28">
      <c r="A275" s="29" t="s">
        <v>534</v>
      </c>
      <c r="B275" s="30" t="s">
        <v>894</v>
      </c>
      <c r="C275" s="30" t="s">
        <v>535</v>
      </c>
      <c r="D275" s="30" t="s">
        <v>888</v>
      </c>
      <c r="E275" s="31"/>
      <c r="F275" s="31"/>
      <c r="G275" s="32">
        <v>3.56</v>
      </c>
      <c r="H275" s="31">
        <f>IF(G275&gt;10,4,IF(G275&gt;5,3,IF(G275&gt;1,2,IF(G275&gt;0.5, 1,0))))</f>
        <v>2</v>
      </c>
      <c r="I275" s="31">
        <v>2</v>
      </c>
      <c r="J275" s="31">
        <v>129</v>
      </c>
      <c r="K275" s="33">
        <v>0.17899999999999999</v>
      </c>
      <c r="L275" s="32">
        <f t="shared" si="3"/>
        <v>23.090999999999998</v>
      </c>
      <c r="M275" s="31">
        <f t="shared" si="4"/>
        <v>1</v>
      </c>
      <c r="N275" s="33">
        <v>3.4000000000000002E-2</v>
      </c>
      <c r="O275" s="31">
        <v>29</v>
      </c>
      <c r="P275" s="31">
        <v>7.9</v>
      </c>
      <c r="Q275" s="31">
        <v>1.75</v>
      </c>
      <c r="R275" s="31">
        <f>IF(Q275&gt;10,4,IF(Q275&gt;4,3,IF(Q275&gt;1.5,2,IF(Q275&gt;0, 1,0))))</f>
        <v>2</v>
      </c>
      <c r="S275" s="31">
        <v>10</v>
      </c>
      <c r="T275" s="31">
        <v>2</v>
      </c>
      <c r="U275" s="34" t="s">
        <v>956</v>
      </c>
      <c r="V275" s="34" t="s">
        <v>961</v>
      </c>
      <c r="W275" s="34" t="s">
        <v>958</v>
      </c>
      <c r="X275" s="34" t="s">
        <v>956</v>
      </c>
      <c r="Y275" s="34" t="s">
        <v>959</v>
      </c>
      <c r="Z275" s="34">
        <v>201.38</v>
      </c>
      <c r="AA275" s="34">
        <v>36</v>
      </c>
      <c r="AB275" s="35">
        <v>47</v>
      </c>
    </row>
    <row r="276" spans="1:28">
      <c r="A276" s="29" t="s">
        <v>536</v>
      </c>
      <c r="B276" s="30" t="s">
        <v>894</v>
      </c>
      <c r="C276" s="30" t="s">
        <v>537</v>
      </c>
      <c r="D276" s="30" t="s">
        <v>888</v>
      </c>
      <c r="E276" s="31"/>
      <c r="F276" s="31" t="s">
        <v>903</v>
      </c>
      <c r="G276" s="32">
        <v>4.47</v>
      </c>
      <c r="H276" s="31">
        <f>IF(G276&gt;10,4,IF(G276&gt;5,3,IF(G276&gt;1,2,IF(G276&gt;0.5, 1,0))))</f>
        <v>2</v>
      </c>
      <c r="I276" s="31"/>
      <c r="J276" s="31">
        <v>529</v>
      </c>
      <c r="K276" s="33">
        <v>0.36699999999999999</v>
      </c>
      <c r="L276" s="32">
        <f t="shared" si="3"/>
        <v>194.143</v>
      </c>
      <c r="M276" s="31">
        <f t="shared" si="4"/>
        <v>2</v>
      </c>
      <c r="N276" s="33">
        <v>4.9000000000000002E-2</v>
      </c>
      <c r="O276" s="31">
        <v>41</v>
      </c>
      <c r="P276" s="31" t="s">
        <v>884</v>
      </c>
      <c r="Q276" s="31">
        <v>7.64</v>
      </c>
      <c r="R276" s="31">
        <f>IF(Q276&gt;10,4,IF(Q276&gt;4,3,IF(Q276&gt;1.5,2,IF(Q276&gt;0, 1,0))))</f>
        <v>3</v>
      </c>
      <c r="S276" s="31">
        <v>18</v>
      </c>
      <c r="T276" s="31">
        <v>3</v>
      </c>
      <c r="U276" s="34" t="s">
        <v>956</v>
      </c>
      <c r="V276" s="34" t="s">
        <v>964</v>
      </c>
      <c r="W276" s="34" t="s">
        <v>958</v>
      </c>
      <c r="X276" s="34" t="s">
        <v>956</v>
      </c>
      <c r="Y276" s="34" t="s">
        <v>959</v>
      </c>
      <c r="Z276" s="34">
        <v>396.61</v>
      </c>
      <c r="AA276" s="34">
        <v>52</v>
      </c>
      <c r="AB276" s="35">
        <v>85</v>
      </c>
    </row>
    <row r="277" spans="1:28">
      <c r="A277" s="29" t="s">
        <v>538</v>
      </c>
      <c r="B277" s="30" t="s">
        <v>894</v>
      </c>
      <c r="C277" s="30" t="s">
        <v>539</v>
      </c>
      <c r="D277" s="30" t="s">
        <v>888</v>
      </c>
      <c r="E277" s="31"/>
      <c r="F277" s="31" t="s">
        <v>903</v>
      </c>
      <c r="G277" s="32">
        <v>26.72</v>
      </c>
      <c r="H277" s="31">
        <f>IF(G277&gt;10,4,IF(G277&gt;5,3,IF(G277&gt;1,2,IF(G277&gt;0.5, 1,0))))</f>
        <v>4</v>
      </c>
      <c r="I277" s="31">
        <v>4</v>
      </c>
      <c r="J277" s="31">
        <v>2253</v>
      </c>
      <c r="K277" s="33">
        <v>1.1539999999999999</v>
      </c>
      <c r="L277" s="32">
        <f t="shared" si="3"/>
        <v>2599.962</v>
      </c>
      <c r="M277" s="31">
        <f t="shared" si="4"/>
        <v>4</v>
      </c>
      <c r="N277" s="33">
        <v>0.34399999999999997</v>
      </c>
      <c r="O277" s="31">
        <v>64</v>
      </c>
      <c r="P277" s="31" t="s">
        <v>884</v>
      </c>
      <c r="Q277" s="31">
        <v>36.409999999999997</v>
      </c>
      <c r="R277" s="31">
        <f>IF(Q277&gt;10,4,IF(Q277&gt;4,3,IF(Q277&gt;1.5,2,IF(Q277&gt;0, 1,0))))</f>
        <v>4</v>
      </c>
      <c r="S277" s="31">
        <v>11</v>
      </c>
      <c r="T277" s="31">
        <v>4</v>
      </c>
      <c r="U277" s="34" t="s">
        <v>956</v>
      </c>
      <c r="V277" s="34" t="s">
        <v>957</v>
      </c>
      <c r="W277" s="34" t="s">
        <v>958</v>
      </c>
      <c r="X277" s="34" t="s">
        <v>956</v>
      </c>
      <c r="Y277" s="34" t="s">
        <v>959</v>
      </c>
      <c r="Z277" s="34">
        <v>2258.63</v>
      </c>
      <c r="AA277" s="34">
        <v>136</v>
      </c>
      <c r="AB277" s="35">
        <v>227</v>
      </c>
    </row>
    <row r="278" spans="1:28">
      <c r="A278" s="29" t="s">
        <v>540</v>
      </c>
      <c r="B278" s="30" t="s">
        <v>541</v>
      </c>
      <c r="C278" s="30" t="s">
        <v>542</v>
      </c>
      <c r="D278" s="30" t="s">
        <v>888</v>
      </c>
      <c r="E278" s="31"/>
      <c r="F278" s="31"/>
      <c r="G278" s="32">
        <v>14.1</v>
      </c>
      <c r="H278" s="31">
        <f>IF(G278&gt;10,4,IF(G278&gt;5,3,IF(G278&gt;1,2,IF(G278&gt;0.5, 1,0))))</f>
        <v>4</v>
      </c>
      <c r="I278" s="31">
        <v>3</v>
      </c>
      <c r="J278" s="31">
        <v>1001</v>
      </c>
      <c r="K278" s="33">
        <v>0.83499999999999996</v>
      </c>
      <c r="L278" s="32">
        <f t="shared" si="3"/>
        <v>835.83499999999992</v>
      </c>
      <c r="M278" s="31">
        <f t="shared" si="4"/>
        <v>3</v>
      </c>
      <c r="N278" s="33">
        <v>6.7000000000000004E-2</v>
      </c>
      <c r="O278" s="31">
        <v>45</v>
      </c>
      <c r="P278" s="31">
        <v>8.1999999999999993</v>
      </c>
      <c r="Q278" s="31"/>
      <c r="R278" s="31"/>
      <c r="S278" s="31">
        <v>9</v>
      </c>
      <c r="T278" s="31">
        <v>3</v>
      </c>
      <c r="U278" s="34" t="s">
        <v>956</v>
      </c>
      <c r="V278" s="34" t="s">
        <v>975</v>
      </c>
      <c r="W278" s="34" t="s">
        <v>958</v>
      </c>
      <c r="X278" s="34" t="s">
        <v>956</v>
      </c>
      <c r="Y278" s="34" t="s">
        <v>959</v>
      </c>
      <c r="Z278" s="34">
        <v>750.93</v>
      </c>
      <c r="AA278" s="34">
        <v>79</v>
      </c>
      <c r="AB278" s="35">
        <v>136</v>
      </c>
    </row>
    <row r="279" spans="1:28">
      <c r="A279" s="46" t="s">
        <v>543</v>
      </c>
      <c r="B279" s="30" t="s">
        <v>894</v>
      </c>
      <c r="C279" s="30" t="s">
        <v>544</v>
      </c>
      <c r="D279" s="30" t="s">
        <v>924</v>
      </c>
      <c r="E279" s="31"/>
      <c r="F279" s="31"/>
      <c r="G279" s="32"/>
      <c r="H279" s="31"/>
      <c r="I279" s="31"/>
      <c r="J279" s="31"/>
      <c r="K279" s="33"/>
      <c r="L279" s="32"/>
      <c r="M279" s="31"/>
      <c r="N279" s="33"/>
      <c r="O279" s="31"/>
      <c r="P279" s="31"/>
      <c r="Q279" s="31"/>
      <c r="R279" s="31"/>
      <c r="S279" s="31"/>
      <c r="T279" s="31">
        <v>1</v>
      </c>
      <c r="U279" s="34" t="s">
        <v>956</v>
      </c>
      <c r="V279" s="34" t="s">
        <v>961</v>
      </c>
      <c r="W279" s="34" t="s">
        <v>963</v>
      </c>
      <c r="X279" s="34" t="s">
        <v>956</v>
      </c>
      <c r="Y279" s="34" t="s">
        <v>957</v>
      </c>
      <c r="Z279" s="34">
        <v>131.75</v>
      </c>
      <c r="AA279" s="34">
        <v>22</v>
      </c>
      <c r="AB279" s="35">
        <v>29</v>
      </c>
    </row>
    <row r="280" spans="1:28">
      <c r="A280" s="29" t="s">
        <v>545</v>
      </c>
      <c r="B280" s="30" t="s">
        <v>894</v>
      </c>
      <c r="C280" s="30" t="s">
        <v>546</v>
      </c>
      <c r="D280" s="30" t="s">
        <v>919</v>
      </c>
      <c r="E280" s="31"/>
      <c r="F280" s="31"/>
      <c r="G280" s="32"/>
      <c r="H280" s="31"/>
      <c r="I280" s="31"/>
      <c r="J280" s="31">
        <v>826</v>
      </c>
      <c r="K280" s="33">
        <v>0.32</v>
      </c>
      <c r="L280" s="32">
        <f>J280*K280</f>
        <v>264.32</v>
      </c>
      <c r="M280" s="31">
        <f>IF(L280&gt;1500,4,IF(L280&gt;300,3,IF(L280&gt;100,2,IF(L280&gt;20, 1,0))))</f>
        <v>2</v>
      </c>
      <c r="N280" s="33">
        <v>5.6000000000000001E-2</v>
      </c>
      <c r="O280" s="31">
        <v>89</v>
      </c>
      <c r="P280" s="31" t="s">
        <v>884</v>
      </c>
      <c r="Q280" s="31"/>
      <c r="R280" s="31"/>
      <c r="S280" s="31">
        <v>1</v>
      </c>
      <c r="T280" s="31">
        <v>2</v>
      </c>
      <c r="U280" s="34" t="s">
        <v>956</v>
      </c>
      <c r="V280" s="34" t="s">
        <v>1052</v>
      </c>
      <c r="W280" s="34" t="s">
        <v>963</v>
      </c>
      <c r="X280" s="34" t="s">
        <v>1052</v>
      </c>
      <c r="Y280" s="34" t="s">
        <v>1052</v>
      </c>
      <c r="Z280" s="34">
        <v>384.13</v>
      </c>
      <c r="AA280" s="34">
        <v>49</v>
      </c>
      <c r="AB280" s="35">
        <v>73</v>
      </c>
    </row>
    <row r="281" spans="1:28">
      <c r="A281" s="29" t="s">
        <v>547</v>
      </c>
      <c r="B281" s="30" t="s">
        <v>50</v>
      </c>
      <c r="C281" s="30" t="s">
        <v>548</v>
      </c>
      <c r="D281" s="30" t="s">
        <v>46</v>
      </c>
      <c r="E281" s="31"/>
      <c r="F281" s="31"/>
      <c r="G281" s="32"/>
      <c r="H281" s="31"/>
      <c r="I281" s="31">
        <v>3</v>
      </c>
      <c r="J281" s="31">
        <v>1550</v>
      </c>
      <c r="K281" s="33">
        <v>0.41599999999999998</v>
      </c>
      <c r="L281" s="32">
        <f>J281*K281</f>
        <v>644.79999999999995</v>
      </c>
      <c r="M281" s="31">
        <f>IF(L281&gt;1500,4,IF(L281&gt;300,3,IF(L281&gt;100,2,IF(L281&gt;20, 1,0))))</f>
        <v>3</v>
      </c>
      <c r="N281" s="33">
        <v>0.13500000000000001</v>
      </c>
      <c r="O281" s="31">
        <v>133</v>
      </c>
      <c r="P281" s="31">
        <v>8.6999999999999993</v>
      </c>
      <c r="Q281" s="31"/>
      <c r="R281" s="31"/>
      <c r="S281" s="31"/>
      <c r="T281" s="31">
        <v>3</v>
      </c>
      <c r="U281" s="34" t="s">
        <v>1053</v>
      </c>
      <c r="V281" s="34" t="s">
        <v>1052</v>
      </c>
      <c r="W281" s="34" t="s">
        <v>1053</v>
      </c>
      <c r="X281" s="34" t="s">
        <v>1052</v>
      </c>
      <c r="Y281" s="34" t="s">
        <v>1052</v>
      </c>
      <c r="Z281" s="34">
        <v>330.54</v>
      </c>
      <c r="AA281" s="34">
        <v>48</v>
      </c>
      <c r="AB281" s="35">
        <v>83</v>
      </c>
    </row>
    <row r="282" spans="1:28">
      <c r="A282" s="29" t="s">
        <v>549</v>
      </c>
      <c r="B282" s="30" t="s">
        <v>105</v>
      </c>
      <c r="C282" s="30" t="s">
        <v>550</v>
      </c>
      <c r="D282" s="30" t="s">
        <v>74</v>
      </c>
      <c r="E282" s="31"/>
      <c r="F282" s="31"/>
      <c r="G282" s="32"/>
      <c r="H282" s="31"/>
      <c r="I282" s="31"/>
      <c r="J282" s="31">
        <v>469</v>
      </c>
      <c r="K282" s="33">
        <v>0.747</v>
      </c>
      <c r="L282" s="32">
        <f>J282*K282</f>
        <v>350.34300000000002</v>
      </c>
      <c r="M282" s="31">
        <f>IF(L282&gt;1500,4,IF(L282&gt;300,3,IF(L282&gt;100,2,IF(L282&gt;20, 1,0))))</f>
        <v>3</v>
      </c>
      <c r="N282" s="33">
        <v>0.47199999999999998</v>
      </c>
      <c r="O282" s="31">
        <v>36</v>
      </c>
      <c r="P282" s="31">
        <v>6.9</v>
      </c>
      <c r="Q282" s="31"/>
      <c r="R282" s="31"/>
      <c r="S282" s="31">
        <v>2</v>
      </c>
      <c r="T282" s="31">
        <v>2</v>
      </c>
      <c r="U282" s="34" t="s">
        <v>956</v>
      </c>
      <c r="V282" s="34" t="s">
        <v>1052</v>
      </c>
      <c r="W282" s="34" t="s">
        <v>903</v>
      </c>
      <c r="X282" s="34" t="s">
        <v>1052</v>
      </c>
      <c r="Y282" s="34" t="s">
        <v>1052</v>
      </c>
      <c r="Z282" s="34">
        <v>340.13</v>
      </c>
      <c r="AA282" s="34">
        <v>56</v>
      </c>
      <c r="AB282" s="35">
        <v>99</v>
      </c>
    </row>
    <row r="283" spans="1:28">
      <c r="A283" s="29" t="s">
        <v>551</v>
      </c>
      <c r="B283" s="30" t="s">
        <v>139</v>
      </c>
      <c r="C283" s="30" t="s">
        <v>552</v>
      </c>
      <c r="D283" s="30" t="s">
        <v>888</v>
      </c>
      <c r="E283" s="31"/>
      <c r="F283" s="31"/>
      <c r="G283" s="32"/>
      <c r="H283" s="31"/>
      <c r="I283" s="31"/>
      <c r="J283" s="31"/>
      <c r="K283" s="33"/>
      <c r="L283" s="32"/>
      <c r="M283" s="31"/>
      <c r="N283" s="33"/>
      <c r="O283" s="31"/>
      <c r="P283" s="31"/>
      <c r="Q283" s="31"/>
      <c r="R283" s="31"/>
      <c r="S283" s="31"/>
      <c r="T283" s="31">
        <v>1</v>
      </c>
      <c r="U283" s="34" t="s">
        <v>963</v>
      </c>
      <c r="V283" s="34" t="s">
        <v>1052</v>
      </c>
      <c r="W283" s="34" t="s">
        <v>963</v>
      </c>
      <c r="X283" s="34" t="s">
        <v>1052</v>
      </c>
      <c r="Y283" s="34" t="s">
        <v>1052</v>
      </c>
      <c r="Z283" s="34">
        <v>109.25</v>
      </c>
      <c r="AA283" s="34">
        <v>16</v>
      </c>
      <c r="AB283" s="35">
        <v>23</v>
      </c>
    </row>
    <row r="284" spans="1:28">
      <c r="A284" s="29" t="s">
        <v>553</v>
      </c>
      <c r="B284" s="30" t="s">
        <v>284</v>
      </c>
      <c r="C284" s="30" t="s">
        <v>554</v>
      </c>
      <c r="D284" s="30" t="s">
        <v>29</v>
      </c>
      <c r="E284" s="31"/>
      <c r="F284" s="31"/>
      <c r="G284" s="32"/>
      <c r="H284" s="31"/>
      <c r="I284" s="31"/>
      <c r="J284" s="31"/>
      <c r="K284" s="33"/>
      <c r="L284" s="32"/>
      <c r="M284" s="31"/>
      <c r="N284" s="33"/>
      <c r="O284" s="31"/>
      <c r="P284" s="31"/>
      <c r="Q284" s="31"/>
      <c r="R284" s="31"/>
      <c r="S284" s="31"/>
      <c r="T284" s="31">
        <v>1</v>
      </c>
      <c r="U284" s="34" t="s">
        <v>956</v>
      </c>
      <c r="V284" s="34" t="s">
        <v>961</v>
      </c>
      <c r="W284" s="34" t="s">
        <v>958</v>
      </c>
      <c r="X284" s="34" t="s">
        <v>956</v>
      </c>
      <c r="Y284" s="34" t="s">
        <v>959</v>
      </c>
      <c r="Z284" s="34">
        <v>382.62</v>
      </c>
      <c r="AA284" s="34">
        <v>54</v>
      </c>
      <c r="AB284" s="35">
        <v>78</v>
      </c>
    </row>
    <row r="285" spans="1:28">
      <c r="A285" s="29" t="s">
        <v>555</v>
      </c>
      <c r="B285" s="30" t="s">
        <v>894</v>
      </c>
      <c r="C285" s="30" t="s">
        <v>556</v>
      </c>
      <c r="D285" s="30" t="s">
        <v>888</v>
      </c>
      <c r="E285" s="31"/>
      <c r="F285" s="31"/>
      <c r="G285" s="32"/>
      <c r="H285" s="31"/>
      <c r="I285" s="31"/>
      <c r="J285" s="31">
        <v>149</v>
      </c>
      <c r="K285" s="33">
        <v>0.189</v>
      </c>
      <c r="L285" s="32">
        <f>J285*K285</f>
        <v>28.161000000000001</v>
      </c>
      <c r="M285" s="31">
        <f>IF(L285&gt;1500,4,IF(L285&gt;300,3,IF(L285&gt;100,2,IF(L285&gt;20, 1,0))))</f>
        <v>1</v>
      </c>
      <c r="N285" s="33">
        <v>3.2000000000000001E-2</v>
      </c>
      <c r="O285" s="31">
        <v>62</v>
      </c>
      <c r="P285" s="31">
        <v>9.1999999999999993</v>
      </c>
      <c r="Q285" s="31">
        <v>0.5</v>
      </c>
      <c r="R285" s="31">
        <f>IF(Q285&gt;10,4,IF(Q285&gt;4,3,IF(Q285&gt;1.5,2,IF(Q285&gt;0, 1,0))))</f>
        <v>1</v>
      </c>
      <c r="S285" s="31">
        <v>3</v>
      </c>
      <c r="T285" s="31">
        <v>2</v>
      </c>
      <c r="U285" s="34" t="s">
        <v>956</v>
      </c>
      <c r="V285" s="34" t="s">
        <v>1052</v>
      </c>
      <c r="W285" s="34" t="s">
        <v>963</v>
      </c>
      <c r="X285" s="34" t="s">
        <v>1052</v>
      </c>
      <c r="Y285" s="34" t="s">
        <v>1052</v>
      </c>
      <c r="Z285" s="34">
        <v>286.10000000000002</v>
      </c>
      <c r="AA285" s="34">
        <v>40</v>
      </c>
      <c r="AB285" s="35">
        <v>64</v>
      </c>
    </row>
    <row r="286" spans="1:28">
      <c r="A286" s="29" t="s">
        <v>557</v>
      </c>
      <c r="B286" s="30" t="s">
        <v>875</v>
      </c>
      <c r="C286" s="30" t="s">
        <v>558</v>
      </c>
      <c r="D286" s="30" t="s">
        <v>888</v>
      </c>
      <c r="E286" s="31"/>
      <c r="F286" s="31"/>
      <c r="G286" s="32"/>
      <c r="H286" s="31"/>
      <c r="I286" s="31"/>
      <c r="J286" s="31"/>
      <c r="K286" s="33"/>
      <c r="L286" s="32"/>
      <c r="M286" s="31"/>
      <c r="N286" s="33"/>
      <c r="O286" s="31"/>
      <c r="P286" s="31"/>
      <c r="Q286" s="31"/>
      <c r="R286" s="31"/>
      <c r="S286" s="31">
        <v>2</v>
      </c>
      <c r="T286" s="31">
        <v>1</v>
      </c>
      <c r="U286" s="34" t="s">
        <v>963</v>
      </c>
      <c r="V286" s="34" t="s">
        <v>1052</v>
      </c>
      <c r="W286" s="34" t="s">
        <v>963</v>
      </c>
      <c r="X286" s="34" t="s">
        <v>1052</v>
      </c>
      <c r="Y286" s="34" t="s">
        <v>1052</v>
      </c>
      <c r="Z286" s="34">
        <v>103.76</v>
      </c>
      <c r="AA286" s="34">
        <v>23</v>
      </c>
      <c r="AB286" s="35">
        <v>40</v>
      </c>
    </row>
    <row r="287" spans="1:28">
      <c r="A287" s="29" t="s">
        <v>559</v>
      </c>
      <c r="B287" s="30" t="s">
        <v>102</v>
      </c>
      <c r="C287" s="30" t="s">
        <v>560</v>
      </c>
      <c r="D287" s="30" t="s">
        <v>888</v>
      </c>
      <c r="E287" s="31" t="s">
        <v>903</v>
      </c>
      <c r="F287" s="31" t="s">
        <v>903</v>
      </c>
      <c r="G287" s="32">
        <v>71.319999999999993</v>
      </c>
      <c r="H287" s="31">
        <f>IF(G287&gt;10,4,IF(G287&gt;5,3,IF(G287&gt;1,2,IF(G287&gt;0.5, 1,0))))</f>
        <v>4</v>
      </c>
      <c r="I287" s="31">
        <v>4</v>
      </c>
      <c r="J287" s="31">
        <v>8249</v>
      </c>
      <c r="K287" s="33">
        <v>2.1960000000000002</v>
      </c>
      <c r="L287" s="32">
        <f>J287*K287</f>
        <v>18114.804</v>
      </c>
      <c r="M287" s="31">
        <f>IF(L287&gt;1500,4,IF(L287&gt;300,3,IF(L287&gt;100,2,IF(L287&gt;20, 1,0))))</f>
        <v>4</v>
      </c>
      <c r="N287" s="33">
        <v>0.33300000000000002</v>
      </c>
      <c r="O287" s="31">
        <v>42</v>
      </c>
      <c r="P287" s="31" t="s">
        <v>884</v>
      </c>
      <c r="Q287" s="31">
        <v>65.19</v>
      </c>
      <c r="R287" s="31">
        <f>IF(Q287&gt;10,4,IF(Q287&gt;4,3,IF(Q287&gt;1.5,2,IF(Q287&gt;0, 1,0))))</f>
        <v>4</v>
      </c>
      <c r="S287" s="31">
        <v>30</v>
      </c>
      <c r="T287" s="31">
        <v>4</v>
      </c>
      <c r="U287" s="34" t="s">
        <v>956</v>
      </c>
      <c r="V287" s="34" t="s">
        <v>957</v>
      </c>
      <c r="W287" s="34" t="s">
        <v>958</v>
      </c>
      <c r="X287" s="34" t="s">
        <v>956</v>
      </c>
      <c r="Y287" s="34" t="s">
        <v>959</v>
      </c>
      <c r="Z287" s="34">
        <v>3233.61</v>
      </c>
      <c r="AA287" s="34">
        <v>213</v>
      </c>
      <c r="AB287" s="35">
        <v>410</v>
      </c>
    </row>
    <row r="288" spans="1:28">
      <c r="A288" s="29" t="s">
        <v>561</v>
      </c>
      <c r="B288" s="30" t="s">
        <v>914</v>
      </c>
      <c r="C288" s="30" t="s">
        <v>562</v>
      </c>
      <c r="D288" s="30" t="s">
        <v>888</v>
      </c>
      <c r="E288" s="31"/>
      <c r="F288" s="31"/>
      <c r="G288" s="32"/>
      <c r="H288" s="31"/>
      <c r="I288" s="31"/>
      <c r="J288" s="31">
        <v>232</v>
      </c>
      <c r="K288" s="33">
        <v>0.54400000000000004</v>
      </c>
      <c r="L288" s="32">
        <f>J288*K288</f>
        <v>126.20800000000001</v>
      </c>
      <c r="M288" s="31">
        <f>IF(L288&gt;1500,4,IF(L288&gt;300,3,IF(L288&gt;100,2,IF(L288&gt;20, 1,0))))</f>
        <v>2</v>
      </c>
      <c r="N288" s="33">
        <v>0.05</v>
      </c>
      <c r="O288" s="31">
        <v>40</v>
      </c>
      <c r="P288" s="31">
        <v>6</v>
      </c>
      <c r="Q288" s="31">
        <v>2.41</v>
      </c>
      <c r="R288" s="31">
        <f>IF(Q288&gt;10,4,IF(Q288&gt;4,3,IF(Q288&gt;1.5,2,IF(Q288&gt;0, 1,0))))</f>
        <v>2</v>
      </c>
      <c r="S288" s="31">
        <v>14</v>
      </c>
      <c r="T288" s="31">
        <v>3</v>
      </c>
      <c r="U288" s="34" t="s">
        <v>956</v>
      </c>
      <c r="V288" s="34" t="s">
        <v>1052</v>
      </c>
      <c r="W288" s="34" t="s">
        <v>958</v>
      </c>
      <c r="X288" s="34" t="s">
        <v>1052</v>
      </c>
      <c r="Y288" s="34" t="s">
        <v>1052</v>
      </c>
      <c r="Z288" s="34">
        <v>611.36</v>
      </c>
      <c r="AA288" s="34">
        <v>55</v>
      </c>
      <c r="AB288" s="35">
        <v>80</v>
      </c>
    </row>
    <row r="289" spans="1:28">
      <c r="A289" s="29" t="s">
        <v>563</v>
      </c>
      <c r="B289" s="30"/>
      <c r="C289" s="30" t="s">
        <v>564</v>
      </c>
      <c r="D289" s="30" t="s">
        <v>924</v>
      </c>
      <c r="E289" s="31"/>
      <c r="F289" s="31"/>
      <c r="G289" s="32"/>
      <c r="H289" s="31"/>
      <c r="I289" s="31"/>
      <c r="J289" s="31">
        <v>366</v>
      </c>
      <c r="K289" s="33">
        <v>0.45700000000000002</v>
      </c>
      <c r="L289" s="32">
        <f>J289*K289</f>
        <v>167.262</v>
      </c>
      <c r="M289" s="31">
        <f>IF(L289&gt;1500,4,IF(L289&gt;300,3,IF(L289&gt;100,2,IF(L289&gt;20, 1,0))))</f>
        <v>2</v>
      </c>
      <c r="N289" s="33">
        <v>8.8999999999999996E-2</v>
      </c>
      <c r="O289" s="31">
        <v>56</v>
      </c>
      <c r="P289" s="31">
        <v>9.1999999999999993</v>
      </c>
      <c r="Q289" s="31"/>
      <c r="R289" s="31"/>
      <c r="S289" s="31"/>
      <c r="T289" s="31">
        <v>2</v>
      </c>
      <c r="U289" s="34" t="s">
        <v>963</v>
      </c>
      <c r="V289" s="34" t="s">
        <v>1052</v>
      </c>
      <c r="W289" s="34" t="s">
        <v>958</v>
      </c>
      <c r="X289" s="34" t="s">
        <v>1052</v>
      </c>
      <c r="Y289" s="34" t="s">
        <v>1052</v>
      </c>
      <c r="Z289" s="34">
        <v>441.11</v>
      </c>
      <c r="AA289" s="34">
        <v>53</v>
      </c>
      <c r="AB289" s="35">
        <v>91</v>
      </c>
    </row>
    <row r="290" spans="1:28">
      <c r="A290" s="29" t="s">
        <v>565</v>
      </c>
      <c r="B290" s="30" t="s">
        <v>92</v>
      </c>
      <c r="C290" s="30" t="s">
        <v>566</v>
      </c>
      <c r="D290" s="30" t="s">
        <v>888</v>
      </c>
      <c r="E290" s="31"/>
      <c r="F290" s="31"/>
      <c r="G290" s="32">
        <v>2.52</v>
      </c>
      <c r="H290" s="31">
        <f>IF(G290&gt;10,4,IF(G290&gt;5,3,IF(G290&gt;1,2,IF(G290&gt;0.5, 1,0))))</f>
        <v>2</v>
      </c>
      <c r="I290" s="31">
        <v>2</v>
      </c>
      <c r="J290" s="31">
        <v>203</v>
      </c>
      <c r="K290" s="33">
        <v>0.23599999999999999</v>
      </c>
      <c r="L290" s="32">
        <f>J290*K290</f>
        <v>47.907999999999994</v>
      </c>
      <c r="M290" s="31">
        <f>IF(L290&gt;1500,4,IF(L290&gt;300,3,IF(L290&gt;100,2,IF(L290&gt;20, 1,0))))</f>
        <v>1</v>
      </c>
      <c r="N290" s="33">
        <v>0.158</v>
      </c>
      <c r="O290" s="31">
        <v>38</v>
      </c>
      <c r="P290" s="31">
        <v>7.6</v>
      </c>
      <c r="Q290" s="31">
        <v>0.31</v>
      </c>
      <c r="R290" s="31">
        <f>IF(Q290&gt;10,4,IF(Q290&gt;4,3,IF(Q290&gt;1.5,2,IF(Q290&gt;0, 1,0))))</f>
        <v>1</v>
      </c>
      <c r="S290" s="31">
        <v>13</v>
      </c>
      <c r="T290" s="31">
        <v>2</v>
      </c>
      <c r="U290" s="34" t="s">
        <v>956</v>
      </c>
      <c r="V290" s="34" t="s">
        <v>1052</v>
      </c>
      <c r="W290" s="34" t="s">
        <v>958</v>
      </c>
      <c r="X290" s="34" t="s">
        <v>1052</v>
      </c>
      <c r="Y290" s="34" t="s">
        <v>1052</v>
      </c>
      <c r="Z290" s="34">
        <v>236.97</v>
      </c>
      <c r="AA290" s="34">
        <v>36</v>
      </c>
      <c r="AB290" s="35">
        <v>52</v>
      </c>
    </row>
    <row r="291" spans="1:28">
      <c r="A291" s="29" t="s">
        <v>567</v>
      </c>
      <c r="B291" s="30" t="s">
        <v>42</v>
      </c>
      <c r="C291" s="30" t="s">
        <v>568</v>
      </c>
      <c r="D291" s="30" t="s">
        <v>46</v>
      </c>
      <c r="E291" s="31"/>
      <c r="F291" s="31"/>
      <c r="G291" s="32"/>
      <c r="H291" s="31"/>
      <c r="I291" s="31"/>
      <c r="J291" s="31">
        <v>362</v>
      </c>
      <c r="K291" s="33">
        <v>0.67300000000000004</v>
      </c>
      <c r="L291" s="32">
        <f>J291*K291</f>
        <v>243.626</v>
      </c>
      <c r="M291" s="31">
        <f>IF(L291&gt;1500,4,IF(L291&gt;300,3,IF(L291&gt;100,2,IF(L291&gt;20, 1,0))))</f>
        <v>2</v>
      </c>
      <c r="N291" s="33">
        <v>3.2000000000000001E-2</v>
      </c>
      <c r="O291" s="31">
        <v>31</v>
      </c>
      <c r="P291" s="31">
        <v>7.2</v>
      </c>
      <c r="Q291" s="31">
        <v>0.49</v>
      </c>
      <c r="R291" s="31">
        <f>IF(Q291&gt;10,4,IF(Q291&gt;4,3,IF(Q291&gt;1.5,2,IF(Q291&gt;0, 1,0))))</f>
        <v>1</v>
      </c>
      <c r="S291" s="31"/>
      <c r="T291" s="31">
        <v>3</v>
      </c>
      <c r="U291" s="34" t="s">
        <v>956</v>
      </c>
      <c r="V291" s="34" t="s">
        <v>964</v>
      </c>
      <c r="W291" s="34" t="s">
        <v>958</v>
      </c>
      <c r="X291" s="34" t="s">
        <v>956</v>
      </c>
      <c r="Y291" s="34" t="s">
        <v>959</v>
      </c>
      <c r="Z291" s="34">
        <v>372.48</v>
      </c>
      <c r="AA291" s="34">
        <v>53</v>
      </c>
      <c r="AB291" s="35">
        <v>89</v>
      </c>
    </row>
    <row r="292" spans="1:28">
      <c r="A292" s="29" t="s">
        <v>569</v>
      </c>
      <c r="B292" s="30" t="s">
        <v>875</v>
      </c>
      <c r="C292" s="30" t="s">
        <v>570</v>
      </c>
      <c r="D292" s="30" t="s">
        <v>888</v>
      </c>
      <c r="E292" s="31"/>
      <c r="F292" s="31"/>
      <c r="G292" s="32"/>
      <c r="H292" s="31"/>
      <c r="I292" s="31"/>
      <c r="J292" s="31"/>
      <c r="K292" s="33"/>
      <c r="L292" s="32"/>
      <c r="M292" s="31"/>
      <c r="N292" s="33"/>
      <c r="O292" s="31"/>
      <c r="P292" s="31"/>
      <c r="Q292" s="31"/>
      <c r="R292" s="31"/>
      <c r="S292" s="31"/>
      <c r="T292" s="31">
        <v>1</v>
      </c>
      <c r="U292" s="34" t="s">
        <v>956</v>
      </c>
      <c r="V292" s="42">
        <v>0.6</v>
      </c>
      <c r="W292" s="34" t="s">
        <v>963</v>
      </c>
      <c r="X292" s="34" t="s">
        <v>956</v>
      </c>
      <c r="Y292" s="34" t="s">
        <v>959</v>
      </c>
      <c r="Z292" s="34">
        <v>86.75</v>
      </c>
      <c r="AA292" s="34">
        <v>24</v>
      </c>
      <c r="AB292" s="35">
        <v>34</v>
      </c>
    </row>
    <row r="293" spans="1:28">
      <c r="A293" s="29" t="s">
        <v>571</v>
      </c>
      <c r="B293" s="30" t="s">
        <v>879</v>
      </c>
      <c r="C293" s="30" t="s">
        <v>572</v>
      </c>
      <c r="D293" s="30" t="s">
        <v>888</v>
      </c>
      <c r="E293" s="31"/>
      <c r="F293" s="31"/>
      <c r="G293" s="32"/>
      <c r="H293" s="31"/>
      <c r="I293" s="31"/>
      <c r="J293" s="31"/>
      <c r="K293" s="33"/>
      <c r="L293" s="32"/>
      <c r="M293" s="31"/>
      <c r="N293" s="33"/>
      <c r="O293" s="31"/>
      <c r="P293" s="31"/>
      <c r="Q293" s="31"/>
      <c r="R293" s="31"/>
      <c r="S293" s="31">
        <v>1</v>
      </c>
      <c r="T293" s="31">
        <v>3</v>
      </c>
      <c r="U293" s="34" t="s">
        <v>956</v>
      </c>
      <c r="V293" s="34" t="s">
        <v>964</v>
      </c>
      <c r="W293" s="34" t="s">
        <v>958</v>
      </c>
      <c r="X293" s="34" t="s">
        <v>956</v>
      </c>
      <c r="Y293" s="34" t="s">
        <v>961</v>
      </c>
      <c r="Z293" s="34">
        <v>255.82</v>
      </c>
      <c r="AA293" s="34">
        <v>25</v>
      </c>
      <c r="AB293" s="35">
        <v>36</v>
      </c>
    </row>
    <row r="294" spans="1:28">
      <c r="A294" s="29" t="s">
        <v>573</v>
      </c>
      <c r="B294" s="30" t="s">
        <v>894</v>
      </c>
      <c r="C294" s="30" t="s">
        <v>574</v>
      </c>
      <c r="D294" s="30" t="s">
        <v>888</v>
      </c>
      <c r="E294" s="31"/>
      <c r="F294" s="31" t="s">
        <v>903</v>
      </c>
      <c r="G294" s="32">
        <v>23.08</v>
      </c>
      <c r="H294" s="31">
        <f>IF(G294&gt;10,4,IF(G294&gt;5,3,IF(G294&gt;1,2,IF(G294&gt;0.5, 1,0))))</f>
        <v>4</v>
      </c>
      <c r="I294" s="31">
        <v>3</v>
      </c>
      <c r="J294" s="31">
        <v>2042</v>
      </c>
      <c r="K294" s="33">
        <v>0.78600000000000003</v>
      </c>
      <c r="L294" s="32">
        <f>J294*K294</f>
        <v>1605.0120000000002</v>
      </c>
      <c r="M294" s="31">
        <f>IF(L294&gt;1500,4,IF(L294&gt;300,3,IF(L294&gt;100,2,IF(L294&gt;20, 1,0))))</f>
        <v>4</v>
      </c>
      <c r="N294" s="33">
        <v>0.112</v>
      </c>
      <c r="O294" s="31">
        <v>116</v>
      </c>
      <c r="P294" s="31">
        <v>9.6999999999999993</v>
      </c>
      <c r="Q294" s="31">
        <v>19.77</v>
      </c>
      <c r="R294" s="31">
        <f>IF(Q294&gt;10,4,IF(Q294&gt;4,3,IF(Q294&gt;1.5,2,IF(Q294&gt;0, 1,0))))</f>
        <v>4</v>
      </c>
      <c r="S294" s="31">
        <v>55</v>
      </c>
      <c r="T294" s="31">
        <v>3</v>
      </c>
      <c r="U294" s="34" t="s">
        <v>956</v>
      </c>
      <c r="V294" s="34" t="s">
        <v>1052</v>
      </c>
      <c r="W294" s="34" t="s">
        <v>958</v>
      </c>
      <c r="X294" s="34" t="s">
        <v>1052</v>
      </c>
      <c r="Y294" s="34" t="s">
        <v>1052</v>
      </c>
      <c r="Z294" s="34">
        <v>1795.5</v>
      </c>
      <c r="AA294" s="34">
        <v>121</v>
      </c>
      <c r="AB294" s="35">
        <v>183</v>
      </c>
    </row>
    <row r="295" spans="1:28">
      <c r="A295" s="29" t="s">
        <v>575</v>
      </c>
      <c r="B295" s="30" t="s">
        <v>914</v>
      </c>
      <c r="C295" s="30" t="s">
        <v>576</v>
      </c>
      <c r="D295" s="30" t="s">
        <v>9</v>
      </c>
      <c r="E295" s="31"/>
      <c r="F295" s="31"/>
      <c r="G295" s="32"/>
      <c r="H295" s="31"/>
      <c r="I295" s="31"/>
      <c r="J295" s="31">
        <v>382</v>
      </c>
      <c r="K295" s="33">
        <v>0.91700000000000004</v>
      </c>
      <c r="L295" s="32">
        <f>J295*K295</f>
        <v>350.29400000000004</v>
      </c>
      <c r="M295" s="31">
        <f>IF(L295&gt;1500,4,IF(L295&gt;300,3,IF(L295&gt;100,2,IF(L295&gt;20, 1,0))))</f>
        <v>3</v>
      </c>
      <c r="N295" s="33">
        <v>0.27800000000000002</v>
      </c>
      <c r="O295" s="31">
        <v>18</v>
      </c>
      <c r="P295" s="31">
        <v>9.1</v>
      </c>
      <c r="Q295" s="31"/>
      <c r="R295" s="31"/>
      <c r="S295" s="31">
        <v>2</v>
      </c>
      <c r="T295" s="31">
        <v>2</v>
      </c>
      <c r="U295" s="34" t="s">
        <v>956</v>
      </c>
      <c r="V295" s="34" t="s">
        <v>1052</v>
      </c>
      <c r="W295" s="34" t="s">
        <v>958</v>
      </c>
      <c r="X295" s="34" t="s">
        <v>1052</v>
      </c>
      <c r="Y295" s="34" t="s">
        <v>1052</v>
      </c>
      <c r="Z295" s="34">
        <v>159.82</v>
      </c>
      <c r="AA295" s="34">
        <v>40</v>
      </c>
      <c r="AB295" s="35">
        <v>63</v>
      </c>
    </row>
    <row r="296" spans="1:28">
      <c r="A296" s="47" t="s">
        <v>577</v>
      </c>
      <c r="B296" s="30"/>
      <c r="C296" s="30" t="s">
        <v>578</v>
      </c>
      <c r="D296" s="30" t="s">
        <v>888</v>
      </c>
      <c r="E296" s="31"/>
      <c r="F296" s="31"/>
      <c r="G296" s="32"/>
      <c r="H296" s="31"/>
      <c r="I296" s="31"/>
      <c r="J296" s="31"/>
      <c r="K296" s="33"/>
      <c r="L296" s="32"/>
      <c r="M296" s="31"/>
      <c r="N296" s="33"/>
      <c r="O296" s="31"/>
      <c r="P296" s="31"/>
      <c r="Q296" s="31"/>
      <c r="R296" s="31"/>
      <c r="S296" s="31"/>
      <c r="T296" s="31">
        <v>1</v>
      </c>
      <c r="U296" s="34" t="s">
        <v>1053</v>
      </c>
      <c r="V296" s="34" t="s">
        <v>1052</v>
      </c>
      <c r="W296" s="34" t="s">
        <v>1053</v>
      </c>
      <c r="X296" s="34" t="s">
        <v>1052</v>
      </c>
      <c r="Y296" s="34" t="s">
        <v>1052</v>
      </c>
      <c r="Z296" s="34">
        <v>19.53</v>
      </c>
      <c r="AA296" s="34">
        <v>9</v>
      </c>
      <c r="AB296" s="35">
        <v>17</v>
      </c>
    </row>
    <row r="297" spans="1:28">
      <c r="A297" s="29" t="s">
        <v>579</v>
      </c>
      <c r="B297" s="30" t="s">
        <v>879</v>
      </c>
      <c r="C297" s="30" t="s">
        <v>580</v>
      </c>
      <c r="D297" s="30" t="s">
        <v>919</v>
      </c>
      <c r="E297" s="31"/>
      <c r="F297" s="31"/>
      <c r="G297" s="32"/>
      <c r="H297" s="31"/>
      <c r="I297" s="31">
        <v>4</v>
      </c>
      <c r="J297" s="31"/>
      <c r="K297" s="33"/>
      <c r="L297" s="32"/>
      <c r="M297" s="31"/>
      <c r="N297" s="33"/>
      <c r="O297" s="31"/>
      <c r="P297" s="31"/>
      <c r="Q297" s="31"/>
      <c r="R297" s="31"/>
      <c r="S297" s="31">
        <v>6</v>
      </c>
      <c r="T297" s="31">
        <v>4</v>
      </c>
      <c r="U297" s="34" t="s">
        <v>1053</v>
      </c>
      <c r="V297" s="34" t="s">
        <v>1052</v>
      </c>
      <c r="W297" s="34" t="s">
        <v>1053</v>
      </c>
      <c r="X297" s="34" t="s">
        <v>1052</v>
      </c>
      <c r="Y297" s="34" t="s">
        <v>1052</v>
      </c>
      <c r="Z297" s="34">
        <v>255.01</v>
      </c>
      <c r="AA297" s="34">
        <v>64</v>
      </c>
      <c r="AB297" s="35">
        <v>153</v>
      </c>
    </row>
    <row r="298" spans="1:28">
      <c r="A298" s="29" t="s">
        <v>581</v>
      </c>
      <c r="B298" s="30" t="s">
        <v>42</v>
      </c>
      <c r="C298" s="30" t="s">
        <v>582</v>
      </c>
      <c r="D298" s="30" t="s">
        <v>924</v>
      </c>
      <c r="E298" s="31"/>
      <c r="F298" s="31"/>
      <c r="G298" s="32"/>
      <c r="H298" s="31"/>
      <c r="I298" s="31"/>
      <c r="J298" s="31">
        <v>333</v>
      </c>
      <c r="K298" s="33">
        <v>0.435</v>
      </c>
      <c r="L298" s="32">
        <f>J298*K298</f>
        <v>144.85499999999999</v>
      </c>
      <c r="M298" s="31">
        <f>IF(L298&gt;1500,4,IF(L298&gt;300,3,IF(L298&gt;100,2,IF(L298&gt;20, 1,0))))</f>
        <v>2</v>
      </c>
      <c r="N298" s="33">
        <v>0.11799999999999999</v>
      </c>
      <c r="O298" s="31">
        <v>34</v>
      </c>
      <c r="P298" s="31">
        <v>6.5</v>
      </c>
      <c r="Q298" s="31">
        <v>0.31</v>
      </c>
      <c r="R298" s="31">
        <f>IF(Q298&gt;10,4,IF(Q298&gt;4,3,IF(Q298&gt;1.5,2,IF(Q298&gt;0, 1,0))))</f>
        <v>1</v>
      </c>
      <c r="S298" s="31">
        <v>1</v>
      </c>
      <c r="T298" s="31">
        <v>2</v>
      </c>
      <c r="U298" s="34" t="s">
        <v>956</v>
      </c>
      <c r="V298" s="34" t="s">
        <v>961</v>
      </c>
      <c r="W298" s="34" t="s">
        <v>958</v>
      </c>
      <c r="X298" s="34" t="s">
        <v>956</v>
      </c>
      <c r="Y298" s="34" t="s">
        <v>961</v>
      </c>
      <c r="Z298" s="34">
        <v>480.86</v>
      </c>
      <c r="AA298" s="34">
        <v>46</v>
      </c>
      <c r="AB298" s="35">
        <v>69</v>
      </c>
    </row>
    <row r="299" spans="1:28">
      <c r="A299" s="29" t="s">
        <v>583</v>
      </c>
      <c r="B299" s="30"/>
      <c r="C299" s="30" t="s">
        <v>584</v>
      </c>
      <c r="D299" s="30" t="s">
        <v>916</v>
      </c>
      <c r="E299" s="31"/>
      <c r="F299" s="31"/>
      <c r="G299" s="32"/>
      <c r="H299" s="31"/>
      <c r="I299" s="31"/>
      <c r="J299" s="31"/>
      <c r="K299" s="33"/>
      <c r="L299" s="32"/>
      <c r="M299" s="31"/>
      <c r="N299" s="33"/>
      <c r="O299" s="31"/>
      <c r="P299" s="31"/>
      <c r="Q299" s="31"/>
      <c r="R299" s="31"/>
      <c r="S299" s="31"/>
      <c r="T299" s="31">
        <v>1</v>
      </c>
      <c r="U299" s="34" t="s">
        <v>956</v>
      </c>
      <c r="V299" s="34" t="s">
        <v>961</v>
      </c>
      <c r="W299" s="34" t="s">
        <v>963</v>
      </c>
      <c r="X299" s="34" t="s">
        <v>956</v>
      </c>
      <c r="Y299" s="34" t="s">
        <v>959</v>
      </c>
      <c r="Z299" s="34">
        <v>14.43</v>
      </c>
      <c r="AA299" s="34">
        <v>8</v>
      </c>
      <c r="AB299" s="35">
        <v>13</v>
      </c>
    </row>
    <row r="300" spans="1:28">
      <c r="A300" s="29" t="s">
        <v>585</v>
      </c>
      <c r="B300" s="30" t="s">
        <v>879</v>
      </c>
      <c r="C300" s="30" t="s">
        <v>586</v>
      </c>
      <c r="D300" s="30" t="s">
        <v>916</v>
      </c>
      <c r="E300" s="31"/>
      <c r="F300" s="31"/>
      <c r="G300" s="32">
        <v>1.64</v>
      </c>
      <c r="H300" s="31">
        <f>IF(G300&gt;10,4,IF(G300&gt;5,3,IF(G300&gt;1,2,IF(G300&gt;0.5, 1,0))))</f>
        <v>2</v>
      </c>
      <c r="I300" s="31">
        <v>3</v>
      </c>
      <c r="J300" s="31">
        <v>524</v>
      </c>
      <c r="K300" s="33">
        <v>0.68899999999999995</v>
      </c>
      <c r="L300" s="32">
        <f>J300*K300</f>
        <v>361.03599999999994</v>
      </c>
      <c r="M300" s="31">
        <f>IF(L300&gt;1500,4,IF(L300&gt;300,3,IF(L300&gt;100,2,IF(L300&gt;20, 1,0))))</f>
        <v>3</v>
      </c>
      <c r="N300" s="33">
        <v>3.6999999999999998E-2</v>
      </c>
      <c r="O300" s="31">
        <v>27</v>
      </c>
      <c r="P300" s="31" t="s">
        <v>884</v>
      </c>
      <c r="Q300" s="31"/>
      <c r="R300" s="31"/>
      <c r="S300" s="31">
        <v>6</v>
      </c>
      <c r="T300" s="31">
        <v>3</v>
      </c>
      <c r="U300" s="34" t="s">
        <v>956</v>
      </c>
      <c r="V300" s="34" t="s">
        <v>964</v>
      </c>
      <c r="W300" s="34" t="s">
        <v>958</v>
      </c>
      <c r="X300" s="34" t="s">
        <v>956</v>
      </c>
      <c r="Y300" s="34" t="s">
        <v>959</v>
      </c>
      <c r="Z300" s="34">
        <v>402.33</v>
      </c>
      <c r="AA300" s="34">
        <v>64</v>
      </c>
      <c r="AB300" s="35">
        <v>89</v>
      </c>
    </row>
    <row r="301" spans="1:28">
      <c r="A301" s="29" t="s">
        <v>587</v>
      </c>
      <c r="B301" s="30" t="s">
        <v>914</v>
      </c>
      <c r="C301" s="30" t="s">
        <v>588</v>
      </c>
      <c r="D301" s="30" t="s">
        <v>888</v>
      </c>
      <c r="E301" s="31"/>
      <c r="F301" s="31"/>
      <c r="G301" s="32"/>
      <c r="H301" s="31"/>
      <c r="I301" s="31">
        <v>2</v>
      </c>
      <c r="J301" s="31">
        <v>246</v>
      </c>
      <c r="K301" s="33">
        <v>0.44600000000000001</v>
      </c>
      <c r="L301" s="32">
        <f>J301*K301</f>
        <v>109.71600000000001</v>
      </c>
      <c r="M301" s="31">
        <f>IF(L301&gt;1500,4,IF(L301&gt;300,3,IF(L301&gt;100,2,IF(L301&gt;20, 1,0))))</f>
        <v>2</v>
      </c>
      <c r="N301" s="33">
        <v>9.4E-2</v>
      </c>
      <c r="O301" s="31">
        <v>32</v>
      </c>
      <c r="P301" s="31">
        <v>7.1</v>
      </c>
      <c r="Q301" s="31">
        <v>0.62</v>
      </c>
      <c r="R301" s="31">
        <f>IF(Q301&gt;10,4,IF(Q301&gt;4,3,IF(Q301&gt;1.5,2,IF(Q301&gt;0, 1,0))))</f>
        <v>1</v>
      </c>
      <c r="S301" s="31">
        <v>2</v>
      </c>
      <c r="T301" s="31">
        <v>2</v>
      </c>
      <c r="U301" s="34" t="s">
        <v>956</v>
      </c>
      <c r="V301" s="34" t="s">
        <v>964</v>
      </c>
      <c r="W301" s="34" t="s">
        <v>958</v>
      </c>
      <c r="X301" s="34" t="s">
        <v>956</v>
      </c>
      <c r="Y301" s="34" t="s">
        <v>959</v>
      </c>
      <c r="Z301" s="34">
        <v>465.05</v>
      </c>
      <c r="AA301" s="34">
        <v>44</v>
      </c>
      <c r="AB301" s="35">
        <v>71</v>
      </c>
    </row>
    <row r="302" spans="1:28">
      <c r="A302" s="29" t="s">
        <v>589</v>
      </c>
      <c r="B302" s="30" t="s">
        <v>879</v>
      </c>
      <c r="C302" s="30" t="s">
        <v>590</v>
      </c>
      <c r="D302" s="30" t="s">
        <v>888</v>
      </c>
      <c r="E302" s="31"/>
      <c r="F302" s="31"/>
      <c r="G302" s="32">
        <v>0.69</v>
      </c>
      <c r="H302" s="31">
        <f>IF(G302&gt;10,4,IF(G302&gt;5,3,IF(G302&gt;1,2,IF(G302&gt;0.5, 1,0))))</f>
        <v>1</v>
      </c>
      <c r="I302" s="31"/>
      <c r="J302" s="31">
        <v>268</v>
      </c>
      <c r="K302" s="33">
        <v>0.44900000000000001</v>
      </c>
      <c r="L302" s="32">
        <f>J302*K302</f>
        <v>120.33200000000001</v>
      </c>
      <c r="M302" s="31">
        <f>IF(L302&gt;1500,4,IF(L302&gt;300,3,IF(L302&gt;100,2,IF(L302&gt;20, 1,0))))</f>
        <v>2</v>
      </c>
      <c r="N302" s="33">
        <v>2.8000000000000001E-2</v>
      </c>
      <c r="O302" s="31">
        <v>36</v>
      </c>
      <c r="P302" s="31">
        <v>8.8000000000000007</v>
      </c>
      <c r="Q302" s="31">
        <v>0.43</v>
      </c>
      <c r="R302" s="31">
        <f>IF(Q302&gt;10,4,IF(Q302&gt;4,3,IF(Q302&gt;1.5,2,IF(Q302&gt;0, 1,0))))</f>
        <v>1</v>
      </c>
      <c r="S302" s="31">
        <v>1</v>
      </c>
      <c r="T302" s="31">
        <v>3</v>
      </c>
      <c r="U302" s="34" t="s">
        <v>956</v>
      </c>
      <c r="V302" s="34" t="s">
        <v>964</v>
      </c>
      <c r="W302" s="34" t="s">
        <v>958</v>
      </c>
      <c r="X302" s="34" t="s">
        <v>956</v>
      </c>
      <c r="Y302" s="34" t="s">
        <v>959</v>
      </c>
      <c r="Z302" s="34">
        <v>144.16</v>
      </c>
      <c r="AA302" s="34">
        <v>52</v>
      </c>
      <c r="AB302" s="35">
        <v>69</v>
      </c>
    </row>
    <row r="303" spans="1:28">
      <c r="A303" s="29" t="s">
        <v>591</v>
      </c>
      <c r="B303" s="30" t="s">
        <v>914</v>
      </c>
      <c r="C303" s="30" t="s">
        <v>592</v>
      </c>
      <c r="D303" s="30" t="s">
        <v>888</v>
      </c>
      <c r="E303" s="31"/>
      <c r="F303" s="31"/>
      <c r="G303" s="32"/>
      <c r="H303" s="31"/>
      <c r="I303" s="31">
        <v>3</v>
      </c>
      <c r="J303" s="31">
        <v>653</v>
      </c>
      <c r="K303" s="33">
        <v>0.75900000000000001</v>
      </c>
      <c r="L303" s="32">
        <f>J303*K303</f>
        <v>495.62700000000001</v>
      </c>
      <c r="M303" s="31">
        <f>IF(L303&gt;1500,4,IF(L303&gt;300,3,IF(L303&gt;100,2,IF(L303&gt;20, 1,0))))</f>
        <v>3</v>
      </c>
      <c r="N303" s="33">
        <v>0.30399999999999999</v>
      </c>
      <c r="O303" s="31">
        <v>23</v>
      </c>
      <c r="P303" s="31">
        <v>9.3000000000000007</v>
      </c>
      <c r="Q303" s="31">
        <v>5.58</v>
      </c>
      <c r="R303" s="31">
        <f>IF(Q303&gt;10,4,IF(Q303&gt;4,3,IF(Q303&gt;1.5,2,IF(Q303&gt;0, 1,0))))</f>
        <v>3</v>
      </c>
      <c r="S303" s="31">
        <v>8</v>
      </c>
      <c r="T303" s="31">
        <v>3</v>
      </c>
      <c r="U303" s="34" t="s">
        <v>956</v>
      </c>
      <c r="V303" s="34" t="s">
        <v>964</v>
      </c>
      <c r="W303" s="34" t="s">
        <v>963</v>
      </c>
      <c r="X303" s="34" t="s">
        <v>956</v>
      </c>
      <c r="Y303" s="34" t="s">
        <v>961</v>
      </c>
      <c r="Z303" s="34">
        <v>232.74</v>
      </c>
      <c r="AA303" s="34">
        <v>66</v>
      </c>
      <c r="AB303" s="35">
        <v>120</v>
      </c>
    </row>
    <row r="304" spans="1:28">
      <c r="A304" s="29" t="s">
        <v>593</v>
      </c>
      <c r="B304" s="30"/>
      <c r="C304" s="30" t="s">
        <v>594</v>
      </c>
      <c r="D304" s="30" t="s">
        <v>888</v>
      </c>
      <c r="E304" s="31"/>
      <c r="F304" s="31"/>
      <c r="G304" s="32"/>
      <c r="H304" s="31"/>
      <c r="I304" s="31"/>
      <c r="J304" s="31"/>
      <c r="K304" s="33"/>
      <c r="L304" s="32"/>
      <c r="M304" s="31"/>
      <c r="N304" s="33"/>
      <c r="O304" s="31"/>
      <c r="P304" s="31"/>
      <c r="Q304" s="31"/>
      <c r="R304" s="31"/>
      <c r="S304" s="31"/>
      <c r="T304" s="31">
        <v>1</v>
      </c>
      <c r="U304" s="34" t="s">
        <v>956</v>
      </c>
      <c r="V304" s="34" t="s">
        <v>1052</v>
      </c>
      <c r="W304" s="34" t="s">
        <v>956</v>
      </c>
      <c r="X304" s="34" t="s">
        <v>1052</v>
      </c>
      <c r="Y304" s="34" t="s">
        <v>1052</v>
      </c>
      <c r="Z304" s="34">
        <v>30.04</v>
      </c>
      <c r="AA304" s="34">
        <v>15</v>
      </c>
      <c r="AB304" s="35">
        <v>18</v>
      </c>
    </row>
    <row r="305" spans="1:28">
      <c r="A305" s="29" t="s">
        <v>595</v>
      </c>
      <c r="B305" s="30" t="s">
        <v>894</v>
      </c>
      <c r="C305" s="30" t="s">
        <v>596</v>
      </c>
      <c r="D305" s="30" t="s">
        <v>888</v>
      </c>
      <c r="E305" s="31"/>
      <c r="F305" s="31"/>
      <c r="G305" s="32"/>
      <c r="H305" s="31"/>
      <c r="I305" s="31"/>
      <c r="J305" s="31"/>
      <c r="K305" s="33"/>
      <c r="L305" s="32"/>
      <c r="M305" s="31"/>
      <c r="N305" s="33"/>
      <c r="O305" s="31"/>
      <c r="P305" s="31"/>
      <c r="Q305" s="31"/>
      <c r="R305" s="31"/>
      <c r="S305" s="31"/>
      <c r="T305" s="31">
        <v>1</v>
      </c>
      <c r="U305" s="34" t="s">
        <v>956</v>
      </c>
      <c r="V305" s="34" t="s">
        <v>1052</v>
      </c>
      <c r="W305" s="34" t="s">
        <v>956</v>
      </c>
      <c r="X305" s="34" t="s">
        <v>1052</v>
      </c>
      <c r="Y305" s="34" t="s">
        <v>1052</v>
      </c>
      <c r="Z305" s="34">
        <v>278.52999999999997</v>
      </c>
      <c r="AA305" s="34">
        <v>31</v>
      </c>
      <c r="AB305" s="35">
        <v>42</v>
      </c>
    </row>
    <row r="306" spans="1:28">
      <c r="A306" s="29" t="s">
        <v>597</v>
      </c>
      <c r="B306" s="30" t="s">
        <v>875</v>
      </c>
      <c r="C306" s="30" t="s">
        <v>598</v>
      </c>
      <c r="D306" s="30" t="s">
        <v>888</v>
      </c>
      <c r="E306" s="31"/>
      <c r="F306" s="31"/>
      <c r="G306" s="32"/>
      <c r="H306" s="31"/>
      <c r="I306" s="31"/>
      <c r="J306" s="31"/>
      <c r="K306" s="33"/>
      <c r="L306" s="32"/>
      <c r="M306" s="31"/>
      <c r="N306" s="33"/>
      <c r="O306" s="31"/>
      <c r="P306" s="31"/>
      <c r="Q306" s="31"/>
      <c r="R306" s="31"/>
      <c r="S306" s="31"/>
      <c r="T306" s="31">
        <v>1</v>
      </c>
      <c r="U306" s="34" t="s">
        <v>956</v>
      </c>
      <c r="V306" s="34" t="s">
        <v>964</v>
      </c>
      <c r="W306" s="34" t="s">
        <v>958</v>
      </c>
      <c r="X306" s="34" t="s">
        <v>956</v>
      </c>
      <c r="Y306" s="34" t="s">
        <v>957</v>
      </c>
      <c r="Z306" s="34">
        <v>212.6</v>
      </c>
      <c r="AA306" s="34">
        <v>22</v>
      </c>
      <c r="AB306" s="35">
        <v>32</v>
      </c>
    </row>
    <row r="307" spans="1:28">
      <c r="A307" s="29" t="s">
        <v>599</v>
      </c>
      <c r="B307" s="30" t="s">
        <v>875</v>
      </c>
      <c r="C307" s="30" t="s">
        <v>600</v>
      </c>
      <c r="D307" s="30" t="s">
        <v>919</v>
      </c>
      <c r="E307" s="31"/>
      <c r="F307" s="31"/>
      <c r="G307" s="32"/>
      <c r="H307" s="31"/>
      <c r="I307" s="31"/>
      <c r="J307" s="31">
        <v>383</v>
      </c>
      <c r="K307" s="33">
        <v>0.224</v>
      </c>
      <c r="L307" s="32">
        <f>J307*K307</f>
        <v>85.792000000000002</v>
      </c>
      <c r="M307" s="31">
        <f>IF(L307&gt;1500,4,IF(L307&gt;300,3,IF(L307&gt;100,2,IF(L307&gt;20, 1,0))))</f>
        <v>1</v>
      </c>
      <c r="N307" s="33">
        <v>3.4000000000000002E-2</v>
      </c>
      <c r="O307" s="31">
        <v>59</v>
      </c>
      <c r="P307" s="31" t="s">
        <v>884</v>
      </c>
      <c r="Q307" s="31"/>
      <c r="R307" s="31"/>
      <c r="S307" s="31">
        <v>2</v>
      </c>
      <c r="T307" s="31">
        <v>1</v>
      </c>
      <c r="U307" s="34" t="s">
        <v>956</v>
      </c>
      <c r="V307" s="34" t="s">
        <v>1052</v>
      </c>
      <c r="W307" s="34" t="s">
        <v>963</v>
      </c>
      <c r="X307" s="34" t="s">
        <v>1052</v>
      </c>
      <c r="Y307" s="34" t="s">
        <v>1052</v>
      </c>
      <c r="Z307" s="34">
        <v>63.25</v>
      </c>
      <c r="AA307" s="34">
        <v>32</v>
      </c>
      <c r="AB307" s="35">
        <v>51</v>
      </c>
    </row>
    <row r="308" spans="1:28">
      <c r="A308" s="29" t="s">
        <v>601</v>
      </c>
      <c r="B308" s="30" t="s">
        <v>894</v>
      </c>
      <c r="C308" s="30" t="s">
        <v>602</v>
      </c>
      <c r="D308" s="30" t="s">
        <v>919</v>
      </c>
      <c r="E308" s="31"/>
      <c r="F308" s="31"/>
      <c r="G308" s="32"/>
      <c r="H308" s="31"/>
      <c r="I308" s="31"/>
      <c r="J308" s="31">
        <v>962</v>
      </c>
      <c r="K308" s="33">
        <v>0.307</v>
      </c>
      <c r="L308" s="32">
        <f>J308*K308</f>
        <v>295.334</v>
      </c>
      <c r="M308" s="31">
        <f>IF(L308&gt;1500,4,IF(L308&gt;300,3,IF(L308&gt;100,2,IF(L308&gt;20, 1,0))))</f>
        <v>2</v>
      </c>
      <c r="N308" s="33">
        <v>0.11700000000000001</v>
      </c>
      <c r="O308" s="31">
        <v>196</v>
      </c>
      <c r="P308" s="31">
        <v>6.4</v>
      </c>
      <c r="Q308" s="31"/>
      <c r="R308" s="31"/>
      <c r="S308" s="31">
        <v>4</v>
      </c>
      <c r="T308" s="31">
        <v>2</v>
      </c>
      <c r="U308" s="34" t="s">
        <v>956</v>
      </c>
      <c r="V308" s="34" t="s">
        <v>1052</v>
      </c>
      <c r="W308" s="34" t="s">
        <v>963</v>
      </c>
      <c r="X308" s="34" t="s">
        <v>1052</v>
      </c>
      <c r="Y308" s="34" t="s">
        <v>1052</v>
      </c>
      <c r="Z308" s="34">
        <v>388.09</v>
      </c>
      <c r="AA308" s="34">
        <v>44</v>
      </c>
      <c r="AB308" s="35">
        <v>62</v>
      </c>
    </row>
    <row r="309" spans="1:28">
      <c r="A309" s="29" t="s">
        <v>603</v>
      </c>
      <c r="B309" s="30" t="s">
        <v>42</v>
      </c>
      <c r="C309" s="30" t="s">
        <v>604</v>
      </c>
      <c r="D309" s="30" t="s">
        <v>888</v>
      </c>
      <c r="E309" s="31"/>
      <c r="F309" s="31"/>
      <c r="G309" s="32"/>
      <c r="H309" s="31"/>
      <c r="I309" s="31"/>
      <c r="J309" s="31"/>
      <c r="K309" s="33"/>
      <c r="L309" s="32"/>
      <c r="M309" s="31"/>
      <c r="N309" s="33"/>
      <c r="O309" s="31"/>
      <c r="P309" s="31"/>
      <c r="Q309" s="31"/>
      <c r="R309" s="31"/>
      <c r="S309" s="31"/>
      <c r="T309" s="31">
        <v>1</v>
      </c>
      <c r="U309" s="34" t="s">
        <v>956</v>
      </c>
      <c r="V309" s="34" t="s">
        <v>1052</v>
      </c>
      <c r="W309" s="34" t="s">
        <v>963</v>
      </c>
      <c r="X309" s="34" t="s">
        <v>1052</v>
      </c>
      <c r="Y309" s="34" t="s">
        <v>1052</v>
      </c>
      <c r="Z309" s="34">
        <v>235.51</v>
      </c>
      <c r="AA309" s="34">
        <v>44</v>
      </c>
      <c r="AB309" s="35">
        <v>77</v>
      </c>
    </row>
    <row r="310" spans="1:28">
      <c r="A310" s="29" t="s">
        <v>605</v>
      </c>
      <c r="B310" s="30" t="s">
        <v>879</v>
      </c>
      <c r="C310" s="30" t="s">
        <v>606</v>
      </c>
      <c r="D310" s="30" t="s">
        <v>919</v>
      </c>
      <c r="E310" s="31"/>
      <c r="F310" s="31"/>
      <c r="G310" s="32"/>
      <c r="H310" s="31"/>
      <c r="I310" s="31"/>
      <c r="J310" s="31">
        <v>616</v>
      </c>
      <c r="K310" s="33">
        <v>0.72</v>
      </c>
      <c r="L310" s="32">
        <f t="shared" ref="L310:L316" si="5">J310*K310</f>
        <v>443.52</v>
      </c>
      <c r="M310" s="31">
        <f t="shared" ref="M310:M316" si="6">IF(L310&gt;1500,4,IF(L310&gt;300,3,IF(L310&gt;100,2,IF(L310&gt;20, 1,0))))</f>
        <v>3</v>
      </c>
      <c r="N310" s="33">
        <v>9.2999999999999999E-2</v>
      </c>
      <c r="O310" s="31">
        <v>43</v>
      </c>
      <c r="P310" s="31" t="s">
        <v>884</v>
      </c>
      <c r="Q310" s="31"/>
      <c r="R310" s="31"/>
      <c r="S310" s="31">
        <v>9</v>
      </c>
      <c r="T310" s="31">
        <v>3</v>
      </c>
      <c r="U310" s="34" t="s">
        <v>956</v>
      </c>
      <c r="V310" s="34" t="s">
        <v>1052</v>
      </c>
      <c r="W310" s="34" t="s">
        <v>963</v>
      </c>
      <c r="X310" s="34" t="s">
        <v>1052</v>
      </c>
      <c r="Y310" s="34" t="s">
        <v>1052</v>
      </c>
      <c r="Z310" s="34">
        <v>539.66999999999996</v>
      </c>
      <c r="AA310" s="34">
        <v>58</v>
      </c>
      <c r="AB310" s="35">
        <v>107</v>
      </c>
    </row>
    <row r="311" spans="1:28">
      <c r="A311" s="29" t="s">
        <v>607</v>
      </c>
      <c r="B311" s="30"/>
      <c r="C311" s="30" t="s">
        <v>608</v>
      </c>
      <c r="D311" s="30" t="s">
        <v>888</v>
      </c>
      <c r="E311" s="31"/>
      <c r="F311" s="31"/>
      <c r="G311" s="32"/>
      <c r="H311" s="31"/>
      <c r="I311" s="31">
        <v>3</v>
      </c>
      <c r="J311" s="31">
        <v>231</v>
      </c>
      <c r="K311" s="33">
        <v>0.56100000000000005</v>
      </c>
      <c r="L311" s="32">
        <f t="shared" si="5"/>
        <v>129.59100000000001</v>
      </c>
      <c r="M311" s="31">
        <f t="shared" si="6"/>
        <v>2</v>
      </c>
      <c r="N311" s="33">
        <v>0</v>
      </c>
      <c r="O311" s="31">
        <v>6</v>
      </c>
      <c r="P311" s="31">
        <v>9</v>
      </c>
      <c r="Q311" s="31">
        <v>0.8</v>
      </c>
      <c r="R311" s="31">
        <f t="shared" ref="R311:R316" si="7">IF(Q311&gt;10,4,IF(Q311&gt;4,3,IF(Q311&gt;1.5,2,IF(Q311&gt;0, 1,0))))</f>
        <v>1</v>
      </c>
      <c r="S311" s="31">
        <v>1</v>
      </c>
      <c r="T311" s="31">
        <v>1</v>
      </c>
      <c r="U311" s="34" t="s">
        <v>956</v>
      </c>
      <c r="V311" s="34" t="s">
        <v>964</v>
      </c>
      <c r="W311" s="34" t="s">
        <v>958</v>
      </c>
      <c r="X311" s="34" t="s">
        <v>956</v>
      </c>
      <c r="Y311" s="34" t="s">
        <v>959</v>
      </c>
      <c r="Z311" s="34">
        <v>215</v>
      </c>
      <c r="AA311" s="34">
        <v>43</v>
      </c>
      <c r="AB311" s="35">
        <v>63</v>
      </c>
    </row>
    <row r="312" spans="1:28">
      <c r="A312" s="29" t="s">
        <v>609</v>
      </c>
      <c r="B312" s="30" t="s">
        <v>894</v>
      </c>
      <c r="C312" s="30" t="s">
        <v>610</v>
      </c>
      <c r="D312" s="30" t="s">
        <v>916</v>
      </c>
      <c r="E312" s="31"/>
      <c r="F312" s="31"/>
      <c r="G312" s="32">
        <v>1.46</v>
      </c>
      <c r="H312" s="31">
        <f>IF(G312&gt;10,4,IF(G312&gt;5,3,IF(G312&gt;1,2,IF(G312&gt;0.5, 1,0))))</f>
        <v>2</v>
      </c>
      <c r="I312" s="31">
        <v>4</v>
      </c>
      <c r="J312" s="31">
        <v>1142</v>
      </c>
      <c r="K312" s="33">
        <v>1.0680000000000001</v>
      </c>
      <c r="L312" s="32">
        <f t="shared" si="5"/>
        <v>1219.6560000000002</v>
      </c>
      <c r="M312" s="31">
        <f t="shared" si="6"/>
        <v>3</v>
      </c>
      <c r="N312" s="33">
        <v>8.5999999999999993E-2</v>
      </c>
      <c r="O312" s="31">
        <v>58</v>
      </c>
      <c r="P312" s="31">
        <v>9.8000000000000007</v>
      </c>
      <c r="Q312" s="31">
        <v>4.37</v>
      </c>
      <c r="R312" s="31">
        <f t="shared" si="7"/>
        <v>3</v>
      </c>
      <c r="S312" s="31">
        <v>3</v>
      </c>
      <c r="T312" s="31">
        <v>3</v>
      </c>
      <c r="U312" s="34" t="s">
        <v>956</v>
      </c>
      <c r="V312" s="34" t="s">
        <v>964</v>
      </c>
      <c r="W312" s="34" t="s">
        <v>958</v>
      </c>
      <c r="X312" s="34" t="s">
        <v>956</v>
      </c>
      <c r="Y312" s="34" t="s">
        <v>959</v>
      </c>
      <c r="Z312" s="34">
        <v>963.67</v>
      </c>
      <c r="AA312" s="34">
        <v>80</v>
      </c>
      <c r="AB312" s="35">
        <v>123</v>
      </c>
    </row>
    <row r="313" spans="1:28">
      <c r="A313" s="29" t="s">
        <v>611</v>
      </c>
      <c r="B313" s="30" t="s">
        <v>914</v>
      </c>
      <c r="C313" s="30" t="s">
        <v>612</v>
      </c>
      <c r="D313" s="30" t="s">
        <v>888</v>
      </c>
      <c r="E313" s="31"/>
      <c r="F313" s="31"/>
      <c r="G313" s="32"/>
      <c r="H313" s="31"/>
      <c r="I313" s="31"/>
      <c r="J313" s="31">
        <v>281</v>
      </c>
      <c r="K313" s="33">
        <v>1.08</v>
      </c>
      <c r="L313" s="32">
        <f t="shared" si="5"/>
        <v>303.48</v>
      </c>
      <c r="M313" s="31">
        <f t="shared" si="6"/>
        <v>3</v>
      </c>
      <c r="N313" s="33">
        <v>6.4000000000000001E-2</v>
      </c>
      <c r="O313" s="31">
        <v>47</v>
      </c>
      <c r="P313" s="31">
        <v>4.2</v>
      </c>
      <c r="Q313" s="31">
        <v>0.05</v>
      </c>
      <c r="R313" s="31">
        <f t="shared" si="7"/>
        <v>1</v>
      </c>
      <c r="S313" s="31"/>
      <c r="T313" s="31">
        <v>2</v>
      </c>
      <c r="U313" s="34" t="s">
        <v>956</v>
      </c>
      <c r="V313" s="34" t="s">
        <v>1052</v>
      </c>
      <c r="W313" s="34" t="s">
        <v>963</v>
      </c>
      <c r="X313" s="34" t="s">
        <v>1052</v>
      </c>
      <c r="Y313" s="34" t="s">
        <v>1052</v>
      </c>
      <c r="Z313" s="34">
        <v>49.77</v>
      </c>
      <c r="AA313" s="34">
        <v>25</v>
      </c>
      <c r="AB313" s="35">
        <v>36</v>
      </c>
    </row>
    <row r="314" spans="1:28">
      <c r="A314" s="29" t="s">
        <v>613</v>
      </c>
      <c r="B314" s="30" t="s">
        <v>614</v>
      </c>
      <c r="C314" s="30" t="s">
        <v>615</v>
      </c>
      <c r="D314" s="30" t="s">
        <v>888</v>
      </c>
      <c r="E314" s="31"/>
      <c r="F314" s="31"/>
      <c r="G314" s="32"/>
      <c r="H314" s="31"/>
      <c r="I314" s="31"/>
      <c r="J314" s="31">
        <v>51</v>
      </c>
      <c r="K314" s="33">
        <v>0.122</v>
      </c>
      <c r="L314" s="32">
        <f t="shared" si="5"/>
        <v>6.2219999999999995</v>
      </c>
      <c r="M314" s="31">
        <f t="shared" si="6"/>
        <v>0</v>
      </c>
      <c r="N314" s="33">
        <v>0</v>
      </c>
      <c r="O314" s="31">
        <v>26</v>
      </c>
      <c r="P314" s="31"/>
      <c r="Q314" s="31">
        <v>0.3</v>
      </c>
      <c r="R314" s="31">
        <f t="shared" si="7"/>
        <v>1</v>
      </c>
      <c r="S314" s="31"/>
      <c r="T314" s="31">
        <v>1</v>
      </c>
      <c r="U314" s="34" t="s">
        <v>956</v>
      </c>
      <c r="V314" s="34" t="s">
        <v>1052</v>
      </c>
      <c r="W314" s="34" t="s">
        <v>963</v>
      </c>
      <c r="X314" s="34" t="s">
        <v>1052</v>
      </c>
      <c r="Y314" s="34" t="s">
        <v>1052</v>
      </c>
      <c r="Z314" s="34">
        <v>11.07</v>
      </c>
      <c r="AA314" s="34">
        <v>18</v>
      </c>
      <c r="AB314" s="35">
        <v>24</v>
      </c>
    </row>
    <row r="315" spans="1:28">
      <c r="A315" s="29" t="s">
        <v>616</v>
      </c>
      <c r="B315" s="30" t="s">
        <v>879</v>
      </c>
      <c r="C315" s="30" t="s">
        <v>617</v>
      </c>
      <c r="D315" s="30" t="s">
        <v>888</v>
      </c>
      <c r="E315" s="31"/>
      <c r="F315" s="31"/>
      <c r="G315" s="32"/>
      <c r="H315" s="31"/>
      <c r="I315" s="31"/>
      <c r="J315" s="31">
        <v>42</v>
      </c>
      <c r="K315" s="33">
        <v>0.153</v>
      </c>
      <c r="L315" s="32">
        <f t="shared" si="5"/>
        <v>6.4260000000000002</v>
      </c>
      <c r="M315" s="31">
        <f t="shared" si="6"/>
        <v>0</v>
      </c>
      <c r="N315" s="33">
        <v>0</v>
      </c>
      <c r="O315" s="31">
        <v>26</v>
      </c>
      <c r="P315" s="31"/>
      <c r="Q315" s="31">
        <v>0</v>
      </c>
      <c r="R315" s="31">
        <f t="shared" si="7"/>
        <v>0</v>
      </c>
      <c r="S315" s="31">
        <v>1</v>
      </c>
      <c r="T315" s="31">
        <v>1</v>
      </c>
      <c r="U315" s="34" t="s">
        <v>956</v>
      </c>
      <c r="V315" s="34" t="s">
        <v>964</v>
      </c>
      <c r="W315" s="34" t="s">
        <v>963</v>
      </c>
      <c r="X315" s="34" t="s">
        <v>956</v>
      </c>
      <c r="Y315" s="34" t="s">
        <v>959</v>
      </c>
      <c r="Z315" s="34">
        <v>71.73</v>
      </c>
      <c r="AA315" s="34">
        <v>21</v>
      </c>
      <c r="AB315" s="35">
        <v>29</v>
      </c>
    </row>
    <row r="316" spans="1:28">
      <c r="A316" s="29" t="s">
        <v>618</v>
      </c>
      <c r="B316" s="30" t="s">
        <v>894</v>
      </c>
      <c r="C316" s="30" t="s">
        <v>619</v>
      </c>
      <c r="D316" s="30" t="s">
        <v>888</v>
      </c>
      <c r="E316" s="31"/>
      <c r="F316" s="31"/>
      <c r="G316" s="32"/>
      <c r="H316" s="31"/>
      <c r="I316" s="31"/>
      <c r="J316" s="31">
        <v>110</v>
      </c>
      <c r="K316" s="33">
        <v>0.246</v>
      </c>
      <c r="L316" s="32">
        <f t="shared" si="5"/>
        <v>27.06</v>
      </c>
      <c r="M316" s="31">
        <f t="shared" si="6"/>
        <v>1</v>
      </c>
      <c r="N316" s="33">
        <v>3.3000000000000002E-2</v>
      </c>
      <c r="O316" s="31">
        <v>30</v>
      </c>
      <c r="P316" s="31">
        <v>4.9000000000000004</v>
      </c>
      <c r="Q316" s="31">
        <v>0.41</v>
      </c>
      <c r="R316" s="31">
        <f t="shared" si="7"/>
        <v>1</v>
      </c>
      <c r="S316" s="31">
        <v>1</v>
      </c>
      <c r="T316" s="31">
        <v>1</v>
      </c>
      <c r="U316" s="34" t="s">
        <v>956</v>
      </c>
      <c r="V316" s="34" t="s">
        <v>1052</v>
      </c>
      <c r="W316" s="34" t="s">
        <v>956</v>
      </c>
      <c r="X316" s="34" t="s">
        <v>1052</v>
      </c>
      <c r="Y316" s="34" t="s">
        <v>1052</v>
      </c>
      <c r="Z316" s="34">
        <v>133.21</v>
      </c>
      <c r="AA316" s="34">
        <v>25</v>
      </c>
      <c r="AB316" s="35">
        <v>36</v>
      </c>
    </row>
    <row r="317" spans="1:28">
      <c r="A317" s="29" t="s">
        <v>620</v>
      </c>
      <c r="B317" s="30" t="s">
        <v>938</v>
      </c>
      <c r="C317" s="30" t="s">
        <v>621</v>
      </c>
      <c r="D317" s="30" t="s">
        <v>888</v>
      </c>
      <c r="E317" s="31"/>
      <c r="F317" s="31"/>
      <c r="G317" s="32"/>
      <c r="H317" s="31"/>
      <c r="I317" s="31"/>
      <c r="J317" s="31"/>
      <c r="K317" s="33"/>
      <c r="L317" s="32"/>
      <c r="M317" s="31"/>
      <c r="N317" s="33"/>
      <c r="O317" s="31"/>
      <c r="P317" s="31"/>
      <c r="Q317" s="31"/>
      <c r="R317" s="31"/>
      <c r="S317" s="31"/>
      <c r="T317" s="31">
        <v>1</v>
      </c>
      <c r="U317" s="34" t="s">
        <v>963</v>
      </c>
      <c r="V317" s="34" t="s">
        <v>1052</v>
      </c>
      <c r="W317" s="34" t="s">
        <v>963</v>
      </c>
      <c r="X317" s="34" t="s">
        <v>1052</v>
      </c>
      <c r="Y317" s="34" t="s">
        <v>1052</v>
      </c>
      <c r="Z317" s="34">
        <v>18.79</v>
      </c>
      <c r="AA317" s="34">
        <v>17</v>
      </c>
      <c r="AB317" s="35">
        <v>21</v>
      </c>
    </row>
    <row r="318" spans="1:28">
      <c r="A318" s="29" t="s">
        <v>622</v>
      </c>
      <c r="B318" s="30" t="s">
        <v>879</v>
      </c>
      <c r="C318" s="30" t="s">
        <v>623</v>
      </c>
      <c r="D318" s="30" t="s">
        <v>888</v>
      </c>
      <c r="E318" s="31"/>
      <c r="F318" s="31"/>
      <c r="G318" s="32">
        <v>10.39</v>
      </c>
      <c r="H318" s="31">
        <f>IF(G318&gt;10,4,IF(G318&gt;5,3,IF(G318&gt;1,2,IF(G318&gt;0.5, 1,0))))</f>
        <v>4</v>
      </c>
      <c r="I318" s="31">
        <v>3</v>
      </c>
      <c r="J318" s="31">
        <v>266</v>
      </c>
      <c r="K318" s="33">
        <v>0.44900000000000001</v>
      </c>
      <c r="L318" s="32">
        <f>J318*K318</f>
        <v>119.434</v>
      </c>
      <c r="M318" s="31">
        <f>IF(L318&gt;1500,4,IF(L318&gt;300,3,IF(L318&gt;100,2,IF(L318&gt;20, 1,0))))</f>
        <v>2</v>
      </c>
      <c r="N318" s="33">
        <v>0.15</v>
      </c>
      <c r="O318" s="31">
        <v>20</v>
      </c>
      <c r="P318" s="31" t="s">
        <v>884</v>
      </c>
      <c r="Q318" s="31">
        <v>0.91</v>
      </c>
      <c r="R318" s="31">
        <f>IF(Q318&gt;10,4,IF(Q318&gt;4,3,IF(Q318&gt;1.5,2,IF(Q318&gt;0, 1,0))))</f>
        <v>1</v>
      </c>
      <c r="S318" s="31">
        <v>6</v>
      </c>
      <c r="T318" s="31">
        <v>3</v>
      </c>
      <c r="U318" s="34" t="s">
        <v>956</v>
      </c>
      <c r="V318" s="34" t="s">
        <v>957</v>
      </c>
      <c r="W318" s="34" t="s">
        <v>958</v>
      </c>
      <c r="X318" s="34" t="s">
        <v>956</v>
      </c>
      <c r="Y318" s="34" t="s">
        <v>961</v>
      </c>
      <c r="Z318" s="34">
        <v>288.19</v>
      </c>
      <c r="AA318" s="34">
        <v>63</v>
      </c>
      <c r="AB318" s="35">
        <v>99</v>
      </c>
    </row>
    <row r="319" spans="1:28">
      <c r="A319" s="29" t="s">
        <v>624</v>
      </c>
      <c r="B319" s="30" t="s">
        <v>879</v>
      </c>
      <c r="C319" s="30" t="s">
        <v>625</v>
      </c>
      <c r="D319" s="30" t="s">
        <v>12</v>
      </c>
      <c r="E319" s="31"/>
      <c r="F319" s="31"/>
      <c r="G319" s="32"/>
      <c r="H319" s="31"/>
      <c r="I319" s="31">
        <v>3</v>
      </c>
      <c r="J319" s="31"/>
      <c r="K319" s="33"/>
      <c r="L319" s="32"/>
      <c r="M319" s="31"/>
      <c r="N319" s="33"/>
      <c r="O319" s="31"/>
      <c r="P319" s="31"/>
      <c r="Q319" s="31"/>
      <c r="R319" s="31"/>
      <c r="S319" s="31">
        <v>5</v>
      </c>
      <c r="T319" s="31">
        <v>2</v>
      </c>
      <c r="U319" s="34" t="s">
        <v>956</v>
      </c>
      <c r="V319" s="34" t="s">
        <v>1052</v>
      </c>
      <c r="W319" s="34" t="s">
        <v>958</v>
      </c>
      <c r="X319" s="34" t="s">
        <v>1052</v>
      </c>
      <c r="Y319" s="34" t="s">
        <v>1052</v>
      </c>
      <c r="Z319" s="34">
        <v>56.05</v>
      </c>
      <c r="AA319" s="34">
        <v>26</v>
      </c>
      <c r="AB319" s="35">
        <v>36</v>
      </c>
    </row>
    <row r="320" spans="1:28">
      <c r="A320" s="29" t="s">
        <v>626</v>
      </c>
      <c r="B320" s="30" t="s">
        <v>894</v>
      </c>
      <c r="C320" s="30" t="s">
        <v>627</v>
      </c>
      <c r="D320" s="30" t="s">
        <v>888</v>
      </c>
      <c r="E320" s="31"/>
      <c r="F320" s="31"/>
      <c r="G320" s="32"/>
      <c r="H320" s="31"/>
      <c r="I320" s="31">
        <v>4</v>
      </c>
      <c r="J320" s="31">
        <v>176</v>
      </c>
      <c r="K320" s="33">
        <v>0.40899999999999997</v>
      </c>
      <c r="L320" s="32">
        <f>J320*K320</f>
        <v>71.983999999999995</v>
      </c>
      <c r="M320" s="31">
        <f>IF(L320&gt;1500,4,IF(L320&gt;300,3,IF(L320&gt;100,2,IF(L320&gt;20, 1,0))))</f>
        <v>1</v>
      </c>
      <c r="N320" s="33">
        <v>5.2999999999999999E-2</v>
      </c>
      <c r="O320" s="31">
        <v>38</v>
      </c>
      <c r="P320" s="31">
        <v>4.8</v>
      </c>
      <c r="Q320" s="31"/>
      <c r="R320" s="31"/>
      <c r="S320" s="31">
        <v>10</v>
      </c>
      <c r="T320" s="31">
        <v>3</v>
      </c>
      <c r="U320" s="34" t="s">
        <v>956</v>
      </c>
      <c r="V320" s="34" t="s">
        <v>1052</v>
      </c>
      <c r="W320" s="34" t="s">
        <v>963</v>
      </c>
      <c r="X320" s="34" t="s">
        <v>1052</v>
      </c>
      <c r="Y320" s="34" t="s">
        <v>1052</v>
      </c>
      <c r="Z320" s="34">
        <v>323.27</v>
      </c>
      <c r="AA320" s="34">
        <v>55</v>
      </c>
      <c r="AB320" s="35">
        <v>83</v>
      </c>
    </row>
    <row r="321" spans="1:28">
      <c r="A321" s="29" t="s">
        <v>628</v>
      </c>
      <c r="B321" s="30" t="s">
        <v>500</v>
      </c>
      <c r="C321" s="30" t="s">
        <v>629</v>
      </c>
      <c r="D321" s="30" t="s">
        <v>888</v>
      </c>
      <c r="E321" s="31"/>
      <c r="F321" s="31"/>
      <c r="G321" s="32">
        <v>0.56000000000000005</v>
      </c>
      <c r="H321" s="31">
        <f>IF(G321&gt;10,4,IF(G321&gt;5,3,IF(G321&gt;1,2,IF(G321&gt;0.5, 1,0))))</f>
        <v>1</v>
      </c>
      <c r="I321" s="31"/>
      <c r="J321" s="31">
        <v>932</v>
      </c>
      <c r="K321" s="33">
        <v>0.84499999999999997</v>
      </c>
      <c r="L321" s="32">
        <f>J321*K321</f>
        <v>787.54</v>
      </c>
      <c r="M321" s="31">
        <f>IF(L321&gt;1500,4,IF(L321&gt;300,3,IF(L321&gt;100,2,IF(L321&gt;20, 1,0))))</f>
        <v>3</v>
      </c>
      <c r="N321" s="33">
        <v>5.0999999999999997E-2</v>
      </c>
      <c r="O321" s="31">
        <v>39</v>
      </c>
      <c r="P321" s="31">
        <v>9.3000000000000007</v>
      </c>
      <c r="Q321" s="31">
        <v>5.14</v>
      </c>
      <c r="R321" s="31">
        <f>IF(Q321&gt;10,4,IF(Q321&gt;4,3,IF(Q321&gt;1.5,2,IF(Q321&gt;0, 1,0))))</f>
        <v>3</v>
      </c>
      <c r="S321" s="31">
        <v>3</v>
      </c>
      <c r="T321" s="31">
        <v>3</v>
      </c>
      <c r="U321" s="34" t="s">
        <v>956</v>
      </c>
      <c r="V321" s="34" t="s">
        <v>961</v>
      </c>
      <c r="W321" s="34" t="s">
        <v>956</v>
      </c>
      <c r="X321" s="34" t="s">
        <v>956</v>
      </c>
      <c r="Y321" s="34" t="s">
        <v>959</v>
      </c>
      <c r="Z321" s="34">
        <v>411.77</v>
      </c>
      <c r="AA321" s="34">
        <v>77</v>
      </c>
      <c r="AB321" s="35">
        <v>108</v>
      </c>
    </row>
    <row r="322" spans="1:28">
      <c r="A322" s="29" t="s">
        <v>630</v>
      </c>
      <c r="B322" s="30" t="s">
        <v>875</v>
      </c>
      <c r="C322" s="30" t="s">
        <v>631</v>
      </c>
      <c r="D322" s="30" t="s">
        <v>888</v>
      </c>
      <c r="E322" s="31"/>
      <c r="F322" s="31"/>
      <c r="G322" s="32"/>
      <c r="H322" s="31"/>
      <c r="I322" s="31">
        <v>2</v>
      </c>
      <c r="J322" s="31"/>
      <c r="K322" s="33"/>
      <c r="L322" s="32"/>
      <c r="M322" s="31"/>
      <c r="N322" s="33"/>
      <c r="O322" s="31"/>
      <c r="P322" s="31"/>
      <c r="Q322" s="31"/>
      <c r="R322" s="31"/>
      <c r="S322" s="31"/>
      <c r="T322" s="31">
        <v>1</v>
      </c>
      <c r="U322" s="34" t="s">
        <v>956</v>
      </c>
      <c r="V322" s="34" t="s">
        <v>1052</v>
      </c>
      <c r="W322" s="34" t="s">
        <v>963</v>
      </c>
      <c r="X322" s="34" t="s">
        <v>1052</v>
      </c>
      <c r="Y322" s="34" t="s">
        <v>1052</v>
      </c>
      <c r="Z322" s="34">
        <v>122.13</v>
      </c>
      <c r="AA322" s="34">
        <v>22</v>
      </c>
      <c r="AB322" s="35">
        <v>31</v>
      </c>
    </row>
    <row r="323" spans="1:28">
      <c r="A323" s="29" t="s">
        <v>632</v>
      </c>
      <c r="B323" s="30" t="s">
        <v>139</v>
      </c>
      <c r="C323" s="30" t="s">
        <v>633</v>
      </c>
      <c r="D323" s="30" t="s">
        <v>888</v>
      </c>
      <c r="E323" s="31"/>
      <c r="F323" s="31"/>
      <c r="G323" s="32"/>
      <c r="H323" s="31"/>
      <c r="I323" s="31"/>
      <c r="J323" s="31">
        <v>148</v>
      </c>
      <c r="K323" s="33">
        <v>0.72899999999999998</v>
      </c>
      <c r="L323" s="32">
        <f>J323*K323</f>
        <v>107.892</v>
      </c>
      <c r="M323" s="31">
        <f>IF(L323&gt;1500,4,IF(L323&gt;300,3,IF(L323&gt;100,2,IF(L323&gt;20, 1,0))))</f>
        <v>2</v>
      </c>
      <c r="N323" s="33">
        <v>6.7000000000000004E-2</v>
      </c>
      <c r="O323" s="31">
        <v>30</v>
      </c>
      <c r="P323" s="31">
        <v>4.2</v>
      </c>
      <c r="Q323" s="31"/>
      <c r="R323" s="31"/>
      <c r="S323" s="31">
        <v>5</v>
      </c>
      <c r="T323" s="31">
        <v>2</v>
      </c>
      <c r="U323" s="34" t="s">
        <v>956</v>
      </c>
      <c r="V323" s="34" t="s">
        <v>1052</v>
      </c>
      <c r="W323" s="34" t="s">
        <v>963</v>
      </c>
      <c r="X323" s="34" t="s">
        <v>1052</v>
      </c>
      <c r="Y323" s="34" t="s">
        <v>1052</v>
      </c>
      <c r="Z323" s="34">
        <v>278.51</v>
      </c>
      <c r="AA323" s="34">
        <v>40</v>
      </c>
      <c r="AB323" s="35">
        <v>99</v>
      </c>
    </row>
    <row r="324" spans="1:28">
      <c r="A324" s="29" t="s">
        <v>634</v>
      </c>
      <c r="B324" s="30" t="s">
        <v>635</v>
      </c>
      <c r="C324" s="30" t="s">
        <v>636</v>
      </c>
      <c r="D324" s="30" t="s">
        <v>46</v>
      </c>
      <c r="E324" s="31"/>
      <c r="F324" s="31"/>
      <c r="G324" s="32">
        <v>2.78</v>
      </c>
      <c r="H324" s="31">
        <f>IF(G324&gt;10,4,IF(G324&gt;5,3,IF(G324&gt;1,2,IF(G324&gt;0.5, 1,0))))</f>
        <v>2</v>
      </c>
      <c r="I324" s="31">
        <v>4</v>
      </c>
      <c r="J324" s="31">
        <v>7053</v>
      </c>
      <c r="K324" s="33">
        <v>1.468</v>
      </c>
      <c r="L324" s="32">
        <f>J324*K324</f>
        <v>10353.804</v>
      </c>
      <c r="M324" s="31">
        <f>IF(L324&gt;1500,4,IF(L324&gt;300,3,IF(L324&gt;100,2,IF(L324&gt;20, 1,0))))</f>
        <v>4</v>
      </c>
      <c r="N324" s="33">
        <v>0.60699999999999998</v>
      </c>
      <c r="O324" s="31">
        <v>107</v>
      </c>
      <c r="P324" s="31" t="s">
        <v>884</v>
      </c>
      <c r="Q324" s="31"/>
      <c r="R324" s="31"/>
      <c r="S324" s="31">
        <v>9</v>
      </c>
      <c r="T324" s="31">
        <v>3</v>
      </c>
      <c r="U324" s="34" t="s">
        <v>956</v>
      </c>
      <c r="V324" s="34" t="s">
        <v>961</v>
      </c>
      <c r="W324" s="34" t="s">
        <v>956</v>
      </c>
      <c r="X324" s="34" t="s">
        <v>956</v>
      </c>
      <c r="Y324" s="34" t="s">
        <v>959</v>
      </c>
      <c r="Z324" s="34">
        <v>2898.63</v>
      </c>
      <c r="AA324" s="34">
        <v>197</v>
      </c>
      <c r="AB324" s="35">
        <v>329</v>
      </c>
    </row>
    <row r="325" spans="1:28">
      <c r="A325" s="29" t="s">
        <v>637</v>
      </c>
      <c r="B325" s="30" t="s">
        <v>284</v>
      </c>
      <c r="C325" s="30" t="s">
        <v>638</v>
      </c>
      <c r="D325" s="30" t="s">
        <v>888</v>
      </c>
      <c r="E325" s="31"/>
      <c r="F325" s="31"/>
      <c r="G325" s="32"/>
      <c r="H325" s="31"/>
      <c r="I325" s="31">
        <v>2</v>
      </c>
      <c r="J325" s="31"/>
      <c r="K325" s="33"/>
      <c r="L325" s="32"/>
      <c r="M325" s="31"/>
      <c r="N325" s="33"/>
      <c r="O325" s="31"/>
      <c r="P325" s="31"/>
      <c r="Q325" s="31"/>
      <c r="R325" s="31"/>
      <c r="S325" s="31">
        <v>3</v>
      </c>
      <c r="T325" s="31">
        <v>1</v>
      </c>
      <c r="U325" s="34" t="s">
        <v>956</v>
      </c>
      <c r="V325" s="34" t="s">
        <v>964</v>
      </c>
      <c r="W325" s="34" t="s">
        <v>958</v>
      </c>
      <c r="X325" s="34" t="s">
        <v>956</v>
      </c>
      <c r="Y325" s="34" t="s">
        <v>961</v>
      </c>
      <c r="Z325" s="34">
        <v>228.83</v>
      </c>
      <c r="AA325" s="34">
        <v>38</v>
      </c>
      <c r="AB325" s="35">
        <v>54</v>
      </c>
    </row>
    <row r="326" spans="1:28">
      <c r="A326" s="29" t="s">
        <v>639</v>
      </c>
      <c r="B326" s="30" t="s">
        <v>879</v>
      </c>
      <c r="C326" s="30" t="s">
        <v>640</v>
      </c>
      <c r="D326" s="30" t="s">
        <v>888</v>
      </c>
      <c r="E326" s="31"/>
      <c r="F326" s="31"/>
      <c r="G326" s="32"/>
      <c r="H326" s="31"/>
      <c r="I326" s="31">
        <v>3</v>
      </c>
      <c r="J326" s="31">
        <v>201</v>
      </c>
      <c r="K326" s="33">
        <v>0.222</v>
      </c>
      <c r="L326" s="32">
        <f>J326*K326</f>
        <v>44.622</v>
      </c>
      <c r="M326" s="31">
        <f>IF(L326&gt;1500,4,IF(L326&gt;300,3,IF(L326&gt;100,2,IF(L326&gt;20, 1,0))))</f>
        <v>1</v>
      </c>
      <c r="N326" s="33">
        <v>2.4E-2</v>
      </c>
      <c r="O326" s="31">
        <v>41</v>
      </c>
      <c r="P326" s="31" t="s">
        <v>884</v>
      </c>
      <c r="Q326" s="31">
        <v>0.6</v>
      </c>
      <c r="R326" s="31">
        <f>IF(Q326&gt;10,4,IF(Q326&gt;4,3,IF(Q326&gt;1.5,2,IF(Q326&gt;0, 1,0))))</f>
        <v>1</v>
      </c>
      <c r="S326" s="31">
        <v>53</v>
      </c>
      <c r="T326" s="31">
        <v>2</v>
      </c>
      <c r="U326" s="34" t="s">
        <v>956</v>
      </c>
      <c r="V326" s="34" t="s">
        <v>959</v>
      </c>
      <c r="W326" s="34" t="s">
        <v>958</v>
      </c>
      <c r="X326" s="34" t="s">
        <v>956</v>
      </c>
      <c r="Y326" s="34" t="s">
        <v>959</v>
      </c>
      <c r="Z326" s="34">
        <v>118.09</v>
      </c>
      <c r="AA326" s="34">
        <v>32</v>
      </c>
      <c r="AB326" s="35">
        <v>82</v>
      </c>
    </row>
    <row r="327" spans="1:28">
      <c r="A327" s="29" t="s">
        <v>641</v>
      </c>
      <c r="B327" s="30" t="s">
        <v>50</v>
      </c>
      <c r="C327" s="30" t="s">
        <v>642</v>
      </c>
      <c r="D327" s="30" t="s">
        <v>29</v>
      </c>
      <c r="E327" s="31"/>
      <c r="F327" s="31"/>
      <c r="G327" s="32"/>
      <c r="H327" s="31"/>
      <c r="I327" s="31"/>
      <c r="J327" s="31"/>
      <c r="K327" s="33"/>
      <c r="L327" s="32"/>
      <c r="M327" s="31"/>
      <c r="N327" s="33"/>
      <c r="O327" s="31"/>
      <c r="P327" s="31"/>
      <c r="Q327" s="31"/>
      <c r="R327" s="31"/>
      <c r="S327" s="31"/>
      <c r="T327" s="31">
        <v>1</v>
      </c>
      <c r="U327" s="34" t="s">
        <v>956</v>
      </c>
      <c r="V327" s="34" t="s">
        <v>1052</v>
      </c>
      <c r="W327" s="34" t="s">
        <v>963</v>
      </c>
      <c r="X327" s="34" t="s">
        <v>1052</v>
      </c>
      <c r="Y327" s="34" t="s">
        <v>1052</v>
      </c>
      <c r="Z327" s="34">
        <v>57.4</v>
      </c>
      <c r="AA327" s="34">
        <v>12</v>
      </c>
      <c r="AB327" s="35">
        <v>18</v>
      </c>
    </row>
    <row r="328" spans="1:28">
      <c r="A328" s="29" t="s">
        <v>643</v>
      </c>
      <c r="B328" s="30" t="s">
        <v>879</v>
      </c>
      <c r="C328" s="30" t="s">
        <v>644</v>
      </c>
      <c r="D328" s="30" t="s">
        <v>924</v>
      </c>
      <c r="E328" s="31"/>
      <c r="F328" s="31"/>
      <c r="G328" s="32"/>
      <c r="H328" s="31"/>
      <c r="I328" s="31"/>
      <c r="J328" s="31">
        <v>445</v>
      </c>
      <c r="K328" s="33">
        <v>1.044</v>
      </c>
      <c r="L328" s="32">
        <f>J328*K328</f>
        <v>464.58000000000004</v>
      </c>
      <c r="M328" s="31">
        <f>IF(L328&gt;1500,4,IF(L328&gt;300,3,IF(L328&gt;100,2,IF(L328&gt;20, 1,0))))</f>
        <v>3</v>
      </c>
      <c r="N328" s="33">
        <v>0.16</v>
      </c>
      <c r="O328" s="31">
        <v>25</v>
      </c>
      <c r="P328" s="31">
        <v>6.5</v>
      </c>
      <c r="Q328" s="31"/>
      <c r="R328" s="31"/>
      <c r="S328" s="31"/>
      <c r="T328" s="31">
        <v>3</v>
      </c>
      <c r="U328" s="34" t="s">
        <v>956</v>
      </c>
      <c r="V328" s="34" t="s">
        <v>1052</v>
      </c>
      <c r="W328" s="34" t="s">
        <v>956</v>
      </c>
      <c r="X328" s="34" t="s">
        <v>1052</v>
      </c>
      <c r="Y328" s="34" t="s">
        <v>1052</v>
      </c>
      <c r="Z328" s="34">
        <v>1059.2</v>
      </c>
      <c r="AA328" s="34">
        <v>74</v>
      </c>
      <c r="AB328" s="35">
        <v>126</v>
      </c>
    </row>
    <row r="329" spans="1:28">
      <c r="A329" s="29" t="s">
        <v>645</v>
      </c>
      <c r="B329" s="30" t="s">
        <v>879</v>
      </c>
      <c r="C329" s="30" t="s">
        <v>646</v>
      </c>
      <c r="D329" s="30" t="s">
        <v>888</v>
      </c>
      <c r="E329" s="31"/>
      <c r="F329" s="31"/>
      <c r="G329" s="32"/>
      <c r="H329" s="31"/>
      <c r="I329" s="31"/>
      <c r="J329" s="31"/>
      <c r="K329" s="33"/>
      <c r="L329" s="32"/>
      <c r="M329" s="31"/>
      <c r="N329" s="33"/>
      <c r="O329" s="31"/>
      <c r="P329" s="31"/>
      <c r="Q329" s="31"/>
      <c r="R329" s="31"/>
      <c r="S329" s="31">
        <v>4</v>
      </c>
      <c r="T329" s="31">
        <v>3</v>
      </c>
      <c r="U329" s="34" t="s">
        <v>956</v>
      </c>
      <c r="V329" s="34" t="s">
        <v>1052</v>
      </c>
      <c r="W329" s="34" t="s">
        <v>963</v>
      </c>
      <c r="X329" s="34" t="s">
        <v>1052</v>
      </c>
      <c r="Y329" s="34" t="s">
        <v>1052</v>
      </c>
      <c r="Z329" s="34">
        <v>195.53</v>
      </c>
      <c r="AA329" s="34">
        <v>31</v>
      </c>
      <c r="AB329" s="35">
        <v>60</v>
      </c>
    </row>
    <row r="330" spans="1:28">
      <c r="A330" s="29" t="s">
        <v>647</v>
      </c>
      <c r="B330" s="30" t="s">
        <v>635</v>
      </c>
      <c r="C330" s="30" t="s">
        <v>648</v>
      </c>
      <c r="D330" s="30" t="s">
        <v>29</v>
      </c>
      <c r="E330" s="31"/>
      <c r="F330" s="31"/>
      <c r="G330" s="32"/>
      <c r="H330" s="31"/>
      <c r="I330" s="31"/>
      <c r="J330" s="31"/>
      <c r="K330" s="33"/>
      <c r="L330" s="32"/>
      <c r="M330" s="31"/>
      <c r="N330" s="33"/>
      <c r="O330" s="31"/>
      <c r="P330" s="31"/>
      <c r="Q330" s="31"/>
      <c r="R330" s="31"/>
      <c r="S330" s="31"/>
      <c r="T330" s="31">
        <v>3</v>
      </c>
      <c r="U330" s="34" t="s">
        <v>956</v>
      </c>
      <c r="V330" s="34" t="s">
        <v>1052</v>
      </c>
      <c r="W330" s="34" t="s">
        <v>963</v>
      </c>
      <c r="X330" s="34" t="s">
        <v>1052</v>
      </c>
      <c r="Y330" s="34" t="s">
        <v>1052</v>
      </c>
      <c r="Z330" s="34">
        <v>831.65</v>
      </c>
      <c r="AA330" s="34">
        <v>78</v>
      </c>
      <c r="AB330" s="35">
        <v>127</v>
      </c>
    </row>
    <row r="331" spans="1:28">
      <c r="A331" s="29" t="s">
        <v>649</v>
      </c>
      <c r="B331" s="30" t="s">
        <v>914</v>
      </c>
      <c r="C331" s="30" t="s">
        <v>650</v>
      </c>
      <c r="D331" s="30" t="s">
        <v>919</v>
      </c>
      <c r="E331" s="31"/>
      <c r="F331" s="31"/>
      <c r="G331" s="32"/>
      <c r="H331" s="31"/>
      <c r="I331" s="31"/>
      <c r="J331" s="31"/>
      <c r="K331" s="33"/>
      <c r="L331" s="32"/>
      <c r="M331" s="31"/>
      <c r="N331" s="33"/>
      <c r="O331" s="31"/>
      <c r="P331" s="31"/>
      <c r="Q331" s="31"/>
      <c r="R331" s="31"/>
      <c r="S331" s="31"/>
      <c r="T331" s="31">
        <v>2</v>
      </c>
      <c r="U331" s="34" t="s">
        <v>956</v>
      </c>
      <c r="V331" s="34" t="s">
        <v>1052</v>
      </c>
      <c r="W331" s="34" t="s">
        <v>956</v>
      </c>
      <c r="X331" s="34" t="s">
        <v>1052</v>
      </c>
      <c r="Y331" s="34" t="s">
        <v>1052</v>
      </c>
      <c r="Z331" s="34">
        <v>40.590000000000003</v>
      </c>
      <c r="AA331" s="34">
        <v>24</v>
      </c>
      <c r="AB331" s="35">
        <v>34</v>
      </c>
    </row>
    <row r="332" spans="1:28">
      <c r="A332" s="29" t="s">
        <v>651</v>
      </c>
      <c r="B332" s="30" t="s">
        <v>879</v>
      </c>
      <c r="C332" s="30" t="s">
        <v>652</v>
      </c>
      <c r="D332" s="30" t="s">
        <v>888</v>
      </c>
      <c r="E332" s="31"/>
      <c r="F332" s="31"/>
      <c r="G332" s="32"/>
      <c r="H332" s="31"/>
      <c r="I332" s="31"/>
      <c r="J332" s="31"/>
      <c r="K332" s="33"/>
      <c r="L332" s="32"/>
      <c r="M332" s="31"/>
      <c r="N332" s="33"/>
      <c r="O332" s="31"/>
      <c r="P332" s="31"/>
      <c r="Q332" s="31"/>
      <c r="R332" s="31"/>
      <c r="S332" s="31">
        <v>6</v>
      </c>
      <c r="T332" s="31">
        <v>2</v>
      </c>
      <c r="U332" s="34" t="s">
        <v>956</v>
      </c>
      <c r="V332" s="34" t="s">
        <v>1052</v>
      </c>
      <c r="W332" s="34" t="s">
        <v>963</v>
      </c>
      <c r="X332" s="34" t="s">
        <v>1052</v>
      </c>
      <c r="Y332" s="34" t="s">
        <v>1052</v>
      </c>
      <c r="Z332" s="34">
        <v>39.36</v>
      </c>
      <c r="AA332" s="34">
        <v>24</v>
      </c>
      <c r="AB332" s="35">
        <v>44</v>
      </c>
    </row>
    <row r="333" spans="1:28">
      <c r="A333" s="29" t="s">
        <v>653</v>
      </c>
      <c r="B333" s="30" t="s">
        <v>894</v>
      </c>
      <c r="C333" s="30" t="s">
        <v>654</v>
      </c>
      <c r="D333" s="30" t="s">
        <v>888</v>
      </c>
      <c r="E333" s="31"/>
      <c r="F333" s="31"/>
      <c r="G333" s="32"/>
      <c r="H333" s="31"/>
      <c r="I333" s="31"/>
      <c r="J333" s="31"/>
      <c r="K333" s="33"/>
      <c r="L333" s="32"/>
      <c r="M333" s="31"/>
      <c r="N333" s="33"/>
      <c r="O333" s="31"/>
      <c r="P333" s="31"/>
      <c r="Q333" s="31"/>
      <c r="R333" s="31"/>
      <c r="S333" s="31"/>
      <c r="T333" s="31">
        <v>1</v>
      </c>
      <c r="U333" s="34" t="s">
        <v>956</v>
      </c>
      <c r="V333" s="34" t="s">
        <v>964</v>
      </c>
      <c r="W333" s="34" t="s">
        <v>963</v>
      </c>
      <c r="X333" s="34" t="s">
        <v>956</v>
      </c>
      <c r="Y333" s="34" t="s">
        <v>964</v>
      </c>
      <c r="Z333" s="34">
        <v>130.83000000000001</v>
      </c>
      <c r="AA333" s="34">
        <v>24</v>
      </c>
      <c r="AB333" s="35">
        <v>36</v>
      </c>
    </row>
    <row r="334" spans="1:28">
      <c r="A334" s="29" t="s">
        <v>655</v>
      </c>
      <c r="B334" s="30" t="s">
        <v>105</v>
      </c>
      <c r="C334" s="30" t="s">
        <v>656</v>
      </c>
      <c r="D334" s="30" t="s">
        <v>888</v>
      </c>
      <c r="E334" s="31"/>
      <c r="F334" s="31"/>
      <c r="G334" s="32"/>
      <c r="H334" s="31"/>
      <c r="I334" s="31">
        <v>3</v>
      </c>
      <c r="J334" s="31"/>
      <c r="K334" s="33"/>
      <c r="L334" s="32"/>
      <c r="M334" s="31"/>
      <c r="N334" s="33"/>
      <c r="O334" s="31"/>
      <c r="P334" s="31"/>
      <c r="Q334" s="31"/>
      <c r="R334" s="31"/>
      <c r="S334" s="31"/>
      <c r="T334" s="31">
        <v>1</v>
      </c>
      <c r="U334" s="34" t="s">
        <v>963</v>
      </c>
      <c r="V334" s="34" t="s">
        <v>1052</v>
      </c>
      <c r="W334" s="34" t="s">
        <v>956</v>
      </c>
      <c r="X334" s="34" t="s">
        <v>1052</v>
      </c>
      <c r="Y334" s="34" t="s">
        <v>1052</v>
      </c>
      <c r="Z334" s="34">
        <v>97.14</v>
      </c>
      <c r="AA334" s="34">
        <v>38</v>
      </c>
      <c r="AB334" s="35">
        <v>57</v>
      </c>
    </row>
    <row r="335" spans="1:28">
      <c r="A335" s="29" t="s">
        <v>657</v>
      </c>
      <c r="B335" s="30"/>
      <c r="C335" s="30" t="s">
        <v>658</v>
      </c>
      <c r="D335" s="30" t="s">
        <v>96</v>
      </c>
      <c r="E335" s="31"/>
      <c r="F335" s="31"/>
      <c r="G335" s="32"/>
      <c r="H335" s="31"/>
      <c r="I335" s="31"/>
      <c r="J335" s="31">
        <v>238</v>
      </c>
      <c r="K335" s="33">
        <v>0.39300000000000002</v>
      </c>
      <c r="L335" s="32">
        <f>J335*K335</f>
        <v>93.534000000000006</v>
      </c>
      <c r="M335" s="31">
        <f>IF(L335&gt;1500,4,IF(L335&gt;300,3,IF(L335&gt;100,2,IF(L335&gt;20, 1,0))))</f>
        <v>1</v>
      </c>
      <c r="N335" s="33">
        <v>0</v>
      </c>
      <c r="O335" s="31">
        <v>17</v>
      </c>
      <c r="P335" s="31" t="s">
        <v>884</v>
      </c>
      <c r="Q335" s="31"/>
      <c r="R335" s="31"/>
      <c r="S335" s="31"/>
      <c r="T335" s="31">
        <v>1</v>
      </c>
      <c r="U335" s="34" t="s">
        <v>956</v>
      </c>
      <c r="V335" s="34" t="s">
        <v>964</v>
      </c>
      <c r="W335" s="34" t="s">
        <v>956</v>
      </c>
      <c r="X335" s="34" t="s">
        <v>956</v>
      </c>
      <c r="Y335" s="34" t="s">
        <v>964</v>
      </c>
      <c r="Z335" s="34">
        <v>126.43</v>
      </c>
      <c r="AA335" s="34">
        <v>32</v>
      </c>
      <c r="AB335" s="35">
        <v>51</v>
      </c>
    </row>
    <row r="336" spans="1:28">
      <c r="A336" s="29" t="s">
        <v>659</v>
      </c>
      <c r="B336" s="30" t="s">
        <v>660</v>
      </c>
      <c r="C336" s="30" t="s">
        <v>661</v>
      </c>
      <c r="D336" s="30" t="s">
        <v>924</v>
      </c>
      <c r="E336" s="31"/>
      <c r="F336" s="31"/>
      <c r="G336" s="32">
        <v>0.96</v>
      </c>
      <c r="H336" s="31">
        <f>IF(G336&gt;10,4,IF(G336&gt;5,3,IF(G336&gt;1,2,IF(G336&gt;0.5, 1,0))))</f>
        <v>1</v>
      </c>
      <c r="I336" s="31"/>
      <c r="J336" s="31">
        <v>606</v>
      </c>
      <c r="K336" s="33">
        <v>0.98699999999999999</v>
      </c>
      <c r="L336" s="32">
        <f>J336*K336</f>
        <v>598.12199999999996</v>
      </c>
      <c r="M336" s="31">
        <f>IF(L336&gt;1500,4,IF(L336&gt;300,3,IF(L336&gt;100,2,IF(L336&gt;20, 1,0))))</f>
        <v>3</v>
      </c>
      <c r="N336" s="33">
        <v>0.29799999999999999</v>
      </c>
      <c r="O336" s="31">
        <v>47</v>
      </c>
      <c r="P336" s="31">
        <v>7.6</v>
      </c>
      <c r="Q336" s="31">
        <v>3.87</v>
      </c>
      <c r="R336" s="31">
        <f>IF(Q336&gt;10,4,IF(Q336&gt;4,3,IF(Q336&gt;1.5,2,IF(Q336&gt;0, 1,0))))</f>
        <v>2</v>
      </c>
      <c r="S336" s="31">
        <v>3</v>
      </c>
      <c r="T336" s="31">
        <v>3</v>
      </c>
      <c r="U336" s="34" t="s">
        <v>956</v>
      </c>
      <c r="V336" s="34" t="s">
        <v>1052</v>
      </c>
      <c r="W336" s="34" t="s">
        <v>956</v>
      </c>
      <c r="X336" s="34" t="s">
        <v>1052</v>
      </c>
      <c r="Y336" s="34" t="s">
        <v>1052</v>
      </c>
      <c r="Z336" s="34">
        <v>301.98</v>
      </c>
      <c r="AA336" s="34">
        <v>58</v>
      </c>
      <c r="AB336" s="35">
        <v>90</v>
      </c>
    </row>
    <row r="337" spans="1:28">
      <c r="A337" s="29" t="s">
        <v>662</v>
      </c>
      <c r="B337" s="30" t="s">
        <v>42</v>
      </c>
      <c r="C337" s="30" t="s">
        <v>663</v>
      </c>
      <c r="D337" s="30" t="s">
        <v>888</v>
      </c>
      <c r="E337" s="31"/>
      <c r="F337" s="31"/>
      <c r="G337" s="32"/>
      <c r="H337" s="31"/>
      <c r="I337" s="31"/>
      <c r="J337" s="31"/>
      <c r="K337" s="33"/>
      <c r="L337" s="32"/>
      <c r="M337" s="31"/>
      <c r="N337" s="33"/>
      <c r="O337" s="31"/>
      <c r="P337" s="31"/>
      <c r="Q337" s="31"/>
      <c r="R337" s="31"/>
      <c r="S337" s="31"/>
      <c r="T337" s="31">
        <v>1</v>
      </c>
      <c r="U337" s="34" t="s">
        <v>956</v>
      </c>
      <c r="V337" s="34" t="s">
        <v>1052</v>
      </c>
      <c r="W337" s="34" t="s">
        <v>956</v>
      </c>
      <c r="X337" s="34" t="s">
        <v>1052</v>
      </c>
      <c r="Y337" s="34" t="s">
        <v>1052</v>
      </c>
      <c r="Z337" s="34">
        <v>72.67</v>
      </c>
      <c r="AA337" s="34">
        <v>16</v>
      </c>
      <c r="AB337" s="35">
        <v>26</v>
      </c>
    </row>
    <row r="338" spans="1:28">
      <c r="A338" s="29" t="s">
        <v>664</v>
      </c>
      <c r="B338" s="30" t="s">
        <v>914</v>
      </c>
      <c r="C338" s="30" t="s">
        <v>665</v>
      </c>
      <c r="D338" s="30" t="s">
        <v>888</v>
      </c>
      <c r="E338" s="31"/>
      <c r="F338" s="31"/>
      <c r="G338" s="32"/>
      <c r="H338" s="31"/>
      <c r="I338" s="31"/>
      <c r="J338" s="31"/>
      <c r="K338" s="33"/>
      <c r="L338" s="32"/>
      <c r="M338" s="31"/>
      <c r="N338" s="33"/>
      <c r="O338" s="31"/>
      <c r="P338" s="31"/>
      <c r="Q338" s="31"/>
      <c r="R338" s="31"/>
      <c r="S338" s="31"/>
      <c r="T338" s="31">
        <v>1</v>
      </c>
      <c r="U338" s="34" t="s">
        <v>963</v>
      </c>
      <c r="V338" s="34" t="s">
        <v>1052</v>
      </c>
      <c r="W338" s="34" t="s">
        <v>963</v>
      </c>
      <c r="X338" s="34" t="s">
        <v>1052</v>
      </c>
      <c r="Y338" s="34" t="s">
        <v>1052</v>
      </c>
      <c r="Z338" s="34">
        <v>153.11000000000001</v>
      </c>
      <c r="AA338" s="34">
        <v>18</v>
      </c>
      <c r="AB338" s="35">
        <v>31</v>
      </c>
    </row>
    <row r="339" spans="1:28">
      <c r="A339" s="29" t="s">
        <v>666</v>
      </c>
      <c r="B339" s="30" t="s">
        <v>875</v>
      </c>
      <c r="C339" s="30" t="s">
        <v>667</v>
      </c>
      <c r="D339" s="30" t="s">
        <v>74</v>
      </c>
      <c r="E339" s="31"/>
      <c r="F339" s="31"/>
      <c r="G339" s="32"/>
      <c r="H339" s="31"/>
      <c r="I339" s="31">
        <v>2</v>
      </c>
      <c r="J339" s="31"/>
      <c r="K339" s="33"/>
      <c r="L339" s="32"/>
      <c r="M339" s="31"/>
      <c r="N339" s="33"/>
      <c r="O339" s="31"/>
      <c r="P339" s="31"/>
      <c r="Q339" s="31"/>
      <c r="R339" s="31"/>
      <c r="S339" s="31">
        <v>3</v>
      </c>
      <c r="T339" s="31">
        <v>1</v>
      </c>
      <c r="U339" s="34" t="s">
        <v>956</v>
      </c>
      <c r="V339" s="34" t="s">
        <v>1052</v>
      </c>
      <c r="W339" s="34" t="s">
        <v>956</v>
      </c>
      <c r="X339" s="34" t="s">
        <v>1052</v>
      </c>
      <c r="Y339" s="34" t="s">
        <v>1052</v>
      </c>
      <c r="Z339" s="34">
        <v>165.94</v>
      </c>
      <c r="AA339" s="34">
        <v>34</v>
      </c>
      <c r="AB339" s="35">
        <v>46</v>
      </c>
    </row>
    <row r="340" spans="1:28">
      <c r="A340" s="29" t="s">
        <v>668</v>
      </c>
      <c r="B340" s="30" t="s">
        <v>42</v>
      </c>
      <c r="C340" s="30" t="s">
        <v>669</v>
      </c>
      <c r="D340" s="30" t="s">
        <v>888</v>
      </c>
      <c r="E340" s="31"/>
      <c r="F340" s="31"/>
      <c r="G340" s="32"/>
      <c r="H340" s="31"/>
      <c r="I340" s="31"/>
      <c r="J340" s="31">
        <v>54</v>
      </c>
      <c r="K340" s="33">
        <v>0.19500000000000001</v>
      </c>
      <c r="L340" s="32">
        <f>J340*K340</f>
        <v>10.530000000000001</v>
      </c>
      <c r="M340" s="31">
        <f>IF(L340&gt;1500,4,IF(L340&gt;300,3,IF(L340&gt;100,2,IF(L340&gt;20, 1,0))))</f>
        <v>0</v>
      </c>
      <c r="N340" s="33">
        <v>4.2999999999999997E-2</v>
      </c>
      <c r="O340" s="31">
        <v>23</v>
      </c>
      <c r="P340" s="31"/>
      <c r="Q340" s="31">
        <v>0.34</v>
      </c>
      <c r="R340" s="31">
        <f>IF(Q340&gt;10,4,IF(Q340&gt;4,3,IF(Q340&gt;1.5,2,IF(Q340&gt;0, 1,0))))</f>
        <v>1</v>
      </c>
      <c r="S340" s="31">
        <v>2</v>
      </c>
      <c r="T340" s="31">
        <v>1</v>
      </c>
      <c r="U340" s="34" t="s">
        <v>956</v>
      </c>
      <c r="V340" s="34" t="s">
        <v>961</v>
      </c>
      <c r="W340" s="34" t="s">
        <v>963</v>
      </c>
      <c r="X340" s="34" t="s">
        <v>956</v>
      </c>
      <c r="Y340" s="34" t="s">
        <v>959</v>
      </c>
      <c r="Z340" s="34">
        <v>222.75</v>
      </c>
      <c r="AA340" s="34">
        <v>33</v>
      </c>
      <c r="AB340" s="35">
        <v>47</v>
      </c>
    </row>
    <row r="341" spans="1:28">
      <c r="A341" s="29" t="s">
        <v>670</v>
      </c>
      <c r="B341" s="30" t="s">
        <v>875</v>
      </c>
      <c r="C341" s="30" t="s">
        <v>671</v>
      </c>
      <c r="D341" s="30" t="s">
        <v>82</v>
      </c>
      <c r="E341" s="31"/>
      <c r="F341" s="31"/>
      <c r="G341" s="32"/>
      <c r="H341" s="31"/>
      <c r="I341" s="31"/>
      <c r="J341" s="31"/>
      <c r="K341" s="33"/>
      <c r="L341" s="32"/>
      <c r="M341" s="31"/>
      <c r="N341" s="33"/>
      <c r="O341" s="31"/>
      <c r="P341" s="31"/>
      <c r="Q341" s="31"/>
      <c r="R341" s="31"/>
      <c r="S341" s="31">
        <v>6</v>
      </c>
      <c r="T341" s="31">
        <v>1</v>
      </c>
      <c r="U341" s="34" t="s">
        <v>956</v>
      </c>
      <c r="V341" s="34" t="s">
        <v>1052</v>
      </c>
      <c r="W341" s="34" t="s">
        <v>963</v>
      </c>
      <c r="X341" s="34" t="s">
        <v>1052</v>
      </c>
      <c r="Y341" s="34" t="s">
        <v>1052</v>
      </c>
      <c r="Z341" s="34">
        <v>106.37</v>
      </c>
      <c r="AA341" s="34">
        <v>30</v>
      </c>
      <c r="AB341" s="35">
        <v>50</v>
      </c>
    </row>
    <row r="342" spans="1:28">
      <c r="A342" s="29" t="s">
        <v>672</v>
      </c>
      <c r="B342" s="30" t="s">
        <v>879</v>
      </c>
      <c r="C342" s="30" t="s">
        <v>673</v>
      </c>
      <c r="D342" s="30" t="s">
        <v>888</v>
      </c>
      <c r="E342" s="31"/>
      <c r="F342" s="31"/>
      <c r="G342" s="32"/>
      <c r="H342" s="31"/>
      <c r="I342" s="31">
        <v>3</v>
      </c>
      <c r="J342" s="31">
        <v>651</v>
      </c>
      <c r="K342" s="33">
        <v>0.53600000000000003</v>
      </c>
      <c r="L342" s="32">
        <f>J342*K342</f>
        <v>348.93600000000004</v>
      </c>
      <c r="M342" s="31">
        <f>IF(L342&gt;1500,4,IF(L342&gt;300,3,IF(L342&gt;100,2,IF(L342&gt;20, 1,0))))</f>
        <v>3</v>
      </c>
      <c r="N342" s="33">
        <v>0.05</v>
      </c>
      <c r="O342" s="31">
        <v>40</v>
      </c>
      <c r="P342" s="31" t="s">
        <v>884</v>
      </c>
      <c r="Q342" s="31">
        <v>8.35</v>
      </c>
      <c r="R342" s="31">
        <f>IF(Q342&gt;10,4,IF(Q342&gt;4,3,IF(Q342&gt;1.5,2,IF(Q342&gt;0, 1,0))))</f>
        <v>3</v>
      </c>
      <c r="S342" s="31">
        <v>51</v>
      </c>
      <c r="T342" s="31">
        <v>3</v>
      </c>
      <c r="U342" s="34" t="s">
        <v>956</v>
      </c>
      <c r="V342" s="34" t="s">
        <v>1052</v>
      </c>
      <c r="W342" s="34" t="s">
        <v>956</v>
      </c>
      <c r="X342" s="34" t="s">
        <v>1052</v>
      </c>
      <c r="Y342" s="34" t="s">
        <v>1052</v>
      </c>
      <c r="Z342" s="34">
        <v>323.74</v>
      </c>
      <c r="AA342" s="34">
        <v>64</v>
      </c>
      <c r="AB342" s="35">
        <v>134</v>
      </c>
    </row>
    <row r="343" spans="1:28">
      <c r="A343" s="29" t="s">
        <v>674</v>
      </c>
      <c r="B343" s="30" t="s">
        <v>910</v>
      </c>
      <c r="C343" s="30" t="s">
        <v>675</v>
      </c>
      <c r="D343" s="30" t="s">
        <v>888</v>
      </c>
      <c r="E343" s="31"/>
      <c r="F343" s="31" t="s">
        <v>903</v>
      </c>
      <c r="G343" s="32">
        <v>15.62</v>
      </c>
      <c r="H343" s="31">
        <f>IF(G343&gt;10,4,IF(G343&gt;5,3,IF(G343&gt;1,2,IF(G343&gt;0.5, 1,0))))</f>
        <v>4</v>
      </c>
      <c r="I343" s="31">
        <v>4</v>
      </c>
      <c r="J343" s="31">
        <v>635</v>
      </c>
      <c r="K343" s="33">
        <v>0.82399999999999995</v>
      </c>
      <c r="L343" s="32">
        <f>J343*K343</f>
        <v>523.24</v>
      </c>
      <c r="M343" s="31">
        <f>IF(L343&gt;1500,4,IF(L343&gt;300,3,IF(L343&gt;100,2,IF(L343&gt;20, 1,0))))</f>
        <v>3</v>
      </c>
      <c r="N343" s="33">
        <v>6.2E-2</v>
      </c>
      <c r="O343" s="31">
        <v>32</v>
      </c>
      <c r="P343" s="31">
        <v>9.8000000000000007</v>
      </c>
      <c r="Q343" s="31">
        <v>3.71</v>
      </c>
      <c r="R343" s="31">
        <f>IF(Q343&gt;10,4,IF(Q343&gt;4,3,IF(Q343&gt;1.5,2,IF(Q343&gt;0, 1,0))))</f>
        <v>2</v>
      </c>
      <c r="S343" s="31">
        <v>64</v>
      </c>
      <c r="T343" s="31">
        <v>3</v>
      </c>
      <c r="U343" s="34" t="s">
        <v>956</v>
      </c>
      <c r="V343" s="34" t="s">
        <v>961</v>
      </c>
      <c r="W343" s="34" t="s">
        <v>956</v>
      </c>
      <c r="X343" s="34" t="s">
        <v>956</v>
      </c>
      <c r="Y343" s="34" t="s">
        <v>959</v>
      </c>
      <c r="Z343" s="34">
        <v>540.58000000000004</v>
      </c>
      <c r="AA343" s="34">
        <v>85</v>
      </c>
      <c r="AB343" s="35">
        <v>151</v>
      </c>
    </row>
    <row r="344" spans="1:28">
      <c r="A344" s="29" t="s">
        <v>676</v>
      </c>
      <c r="B344" s="30" t="s">
        <v>910</v>
      </c>
      <c r="C344" s="30" t="s">
        <v>677</v>
      </c>
      <c r="D344" s="30" t="s">
        <v>888</v>
      </c>
      <c r="E344" s="31"/>
      <c r="F344" s="31"/>
      <c r="G344" s="32"/>
      <c r="H344" s="31"/>
      <c r="I344" s="31">
        <v>3</v>
      </c>
      <c r="J344" s="31">
        <v>393</v>
      </c>
      <c r="K344" s="33">
        <v>0.754</v>
      </c>
      <c r="L344" s="32">
        <f>J344*K344</f>
        <v>296.322</v>
      </c>
      <c r="M344" s="31">
        <f>IF(L344&gt;1500,4,IF(L344&gt;300,3,IF(L344&gt;100,2,IF(L344&gt;20, 1,0))))</f>
        <v>2</v>
      </c>
      <c r="N344" s="33">
        <v>0.222</v>
      </c>
      <c r="O344" s="31">
        <v>27</v>
      </c>
      <c r="P344" s="31">
        <v>5.9</v>
      </c>
      <c r="Q344" s="31">
        <v>1.64</v>
      </c>
      <c r="R344" s="31">
        <f>IF(Q344&gt;10,4,IF(Q344&gt;4,3,IF(Q344&gt;1.5,2,IF(Q344&gt;0, 1,0))))</f>
        <v>2</v>
      </c>
      <c r="S344" s="31">
        <v>14</v>
      </c>
      <c r="T344" s="31">
        <v>2</v>
      </c>
      <c r="U344" s="34" t="s">
        <v>956</v>
      </c>
      <c r="V344" s="34" t="s">
        <v>1052</v>
      </c>
      <c r="W344" s="34" t="s">
        <v>956</v>
      </c>
      <c r="X344" s="34" t="s">
        <v>1052</v>
      </c>
      <c r="Y344" s="34" t="s">
        <v>1052</v>
      </c>
      <c r="Z344" s="34">
        <v>852.56</v>
      </c>
      <c r="AA344" s="34">
        <v>69</v>
      </c>
      <c r="AB344" s="35">
        <v>110</v>
      </c>
    </row>
    <row r="345" spans="1:28">
      <c r="A345" s="29" t="s">
        <v>678</v>
      </c>
      <c r="B345" s="30" t="s">
        <v>894</v>
      </c>
      <c r="C345" s="30" t="s">
        <v>679</v>
      </c>
      <c r="D345" s="30" t="s">
        <v>924</v>
      </c>
      <c r="E345" s="31"/>
      <c r="F345" s="31"/>
      <c r="G345" s="32"/>
      <c r="H345" s="31"/>
      <c r="I345" s="31"/>
      <c r="J345" s="31"/>
      <c r="K345" s="33"/>
      <c r="L345" s="32"/>
      <c r="M345" s="31"/>
      <c r="N345" s="33"/>
      <c r="O345" s="31"/>
      <c r="P345" s="31"/>
      <c r="Q345" s="31"/>
      <c r="R345" s="31"/>
      <c r="S345" s="31"/>
      <c r="T345" s="31">
        <v>1</v>
      </c>
      <c r="U345" s="34" t="s">
        <v>956</v>
      </c>
      <c r="V345" s="34" t="s">
        <v>961</v>
      </c>
      <c r="W345" s="34" t="s">
        <v>963</v>
      </c>
      <c r="X345" s="34" t="s">
        <v>956</v>
      </c>
      <c r="Y345" s="34" t="s">
        <v>959</v>
      </c>
      <c r="Z345" s="34">
        <v>330.88</v>
      </c>
      <c r="AA345" s="34">
        <v>35</v>
      </c>
      <c r="AB345" s="35">
        <v>48</v>
      </c>
    </row>
    <row r="346" spans="1:28">
      <c r="A346" s="29" t="s">
        <v>680</v>
      </c>
      <c r="B346" s="30" t="s">
        <v>879</v>
      </c>
      <c r="C346" s="30" t="s">
        <v>681</v>
      </c>
      <c r="D346" s="30" t="s">
        <v>888</v>
      </c>
      <c r="E346" s="31"/>
      <c r="F346" s="31"/>
      <c r="G346" s="32"/>
      <c r="H346" s="31"/>
      <c r="I346" s="31"/>
      <c r="J346" s="31"/>
      <c r="K346" s="33"/>
      <c r="L346" s="32"/>
      <c r="M346" s="31"/>
      <c r="N346" s="33"/>
      <c r="O346" s="31"/>
      <c r="P346" s="31"/>
      <c r="Q346" s="31"/>
      <c r="R346" s="31"/>
      <c r="S346" s="31"/>
      <c r="T346" s="31">
        <v>1</v>
      </c>
      <c r="U346" s="34" t="s">
        <v>956</v>
      </c>
      <c r="V346" s="34" t="s">
        <v>1052</v>
      </c>
      <c r="W346" s="34" t="s">
        <v>963</v>
      </c>
      <c r="X346" s="34" t="s">
        <v>1052</v>
      </c>
      <c r="Y346" s="34" t="s">
        <v>1052</v>
      </c>
      <c r="Z346" s="34">
        <v>97.07</v>
      </c>
      <c r="AA346" s="34">
        <v>25</v>
      </c>
      <c r="AB346" s="35">
        <v>36</v>
      </c>
    </row>
    <row r="347" spans="1:28">
      <c r="A347" s="29" t="s">
        <v>682</v>
      </c>
      <c r="B347" s="30" t="s">
        <v>914</v>
      </c>
      <c r="C347" s="30" t="s">
        <v>683</v>
      </c>
      <c r="D347" s="30" t="s">
        <v>916</v>
      </c>
      <c r="E347" s="31"/>
      <c r="F347" s="31"/>
      <c r="G347" s="32"/>
      <c r="H347" s="31"/>
      <c r="I347" s="31"/>
      <c r="J347" s="31"/>
      <c r="K347" s="33"/>
      <c r="L347" s="32"/>
      <c r="M347" s="31"/>
      <c r="N347" s="33"/>
      <c r="O347" s="31"/>
      <c r="P347" s="31"/>
      <c r="Q347" s="31"/>
      <c r="R347" s="31"/>
      <c r="S347" s="31">
        <v>2</v>
      </c>
      <c r="T347" s="31">
        <v>1</v>
      </c>
      <c r="U347" s="34" t="s">
        <v>956</v>
      </c>
      <c r="V347" s="34" t="s">
        <v>1052</v>
      </c>
      <c r="W347" s="34" t="s">
        <v>963</v>
      </c>
      <c r="X347" s="34" t="s">
        <v>1052</v>
      </c>
      <c r="Y347" s="34" t="s">
        <v>1052</v>
      </c>
      <c r="Z347" s="34">
        <v>278.25</v>
      </c>
      <c r="AA347" s="34">
        <v>54</v>
      </c>
      <c r="AB347" s="35">
        <v>92</v>
      </c>
    </row>
    <row r="348" spans="1:28">
      <c r="A348" s="29" t="s">
        <v>684</v>
      </c>
      <c r="B348" s="30" t="s">
        <v>685</v>
      </c>
      <c r="C348" s="30" t="s">
        <v>686</v>
      </c>
      <c r="D348" s="30" t="s">
        <v>888</v>
      </c>
      <c r="E348" s="31"/>
      <c r="F348" s="31"/>
      <c r="G348" s="32"/>
      <c r="H348" s="31"/>
      <c r="I348" s="31"/>
      <c r="J348" s="31"/>
      <c r="K348" s="33"/>
      <c r="L348" s="32"/>
      <c r="M348" s="31"/>
      <c r="N348" s="33"/>
      <c r="O348" s="31"/>
      <c r="P348" s="31"/>
      <c r="Q348" s="31"/>
      <c r="R348" s="31"/>
      <c r="S348" s="31">
        <v>2</v>
      </c>
      <c r="T348" s="31">
        <v>1</v>
      </c>
      <c r="U348" s="34" t="s">
        <v>956</v>
      </c>
      <c r="V348" s="34" t="s">
        <v>1052</v>
      </c>
      <c r="W348" s="34" t="s">
        <v>963</v>
      </c>
      <c r="X348" s="34" t="s">
        <v>1052</v>
      </c>
      <c r="Y348" s="34" t="s">
        <v>1052</v>
      </c>
      <c r="Z348" s="34">
        <v>1342.33</v>
      </c>
      <c r="AA348" s="34">
        <v>59</v>
      </c>
      <c r="AB348" s="35">
        <v>86</v>
      </c>
    </row>
    <row r="349" spans="1:28">
      <c r="A349" s="29" t="s">
        <v>687</v>
      </c>
      <c r="B349" s="30" t="s">
        <v>879</v>
      </c>
      <c r="C349" s="30" t="s">
        <v>688</v>
      </c>
      <c r="D349" s="30" t="s">
        <v>78</v>
      </c>
      <c r="E349" s="31"/>
      <c r="F349" s="31"/>
      <c r="G349" s="32"/>
      <c r="H349" s="31"/>
      <c r="I349" s="31"/>
      <c r="J349" s="31">
        <v>1151</v>
      </c>
      <c r="K349" s="33">
        <v>1.6419999999999999</v>
      </c>
      <c r="L349" s="32">
        <f>J349*K349</f>
        <v>1889.9419999999998</v>
      </c>
      <c r="M349" s="31">
        <f>IF(L349&gt;1500,4,IF(L349&gt;300,3,IF(L349&gt;100,2,IF(L349&gt;20, 1,0))))</f>
        <v>4</v>
      </c>
      <c r="N349" s="33">
        <v>0.42899999999999999</v>
      </c>
      <c r="O349" s="31">
        <v>14</v>
      </c>
      <c r="P349" s="31">
        <v>9.8000000000000007</v>
      </c>
      <c r="Q349" s="31"/>
      <c r="R349" s="31"/>
      <c r="S349" s="31"/>
      <c r="T349" s="31">
        <v>3</v>
      </c>
      <c r="U349" s="34" t="s">
        <v>956</v>
      </c>
      <c r="V349" s="34" t="s">
        <v>1052</v>
      </c>
      <c r="W349" s="34" t="s">
        <v>956</v>
      </c>
      <c r="X349" s="34" t="s">
        <v>1052</v>
      </c>
      <c r="Y349" s="34" t="s">
        <v>1052</v>
      </c>
      <c r="Z349" s="34">
        <v>858.26</v>
      </c>
      <c r="AA349" s="34">
        <v>80</v>
      </c>
      <c r="AB349" s="35">
        <v>132</v>
      </c>
    </row>
    <row r="350" spans="1:28">
      <c r="A350" s="29" t="s">
        <v>689</v>
      </c>
      <c r="B350" s="30" t="s">
        <v>914</v>
      </c>
      <c r="C350" s="30" t="s">
        <v>690</v>
      </c>
      <c r="D350" s="30" t="s">
        <v>78</v>
      </c>
      <c r="E350" s="31"/>
      <c r="F350" s="31"/>
      <c r="G350" s="32"/>
      <c r="H350" s="31"/>
      <c r="I350" s="31"/>
      <c r="J350" s="31">
        <v>111</v>
      </c>
      <c r="K350" s="33">
        <v>0.308</v>
      </c>
      <c r="L350" s="32">
        <f>J350*K350</f>
        <v>34.188000000000002</v>
      </c>
      <c r="M350" s="31">
        <f>IF(L350&gt;1500,4,IF(L350&gt;300,3,IF(L350&gt;100,2,IF(L350&gt;20, 1,0))))</f>
        <v>1</v>
      </c>
      <c r="N350" s="33">
        <v>0.158</v>
      </c>
      <c r="O350" s="31">
        <v>19</v>
      </c>
      <c r="P350" s="31">
        <v>7.5</v>
      </c>
      <c r="Q350" s="31"/>
      <c r="R350" s="31"/>
      <c r="S350" s="31"/>
      <c r="T350" s="31">
        <v>1</v>
      </c>
      <c r="U350" s="34" t="s">
        <v>956</v>
      </c>
      <c r="V350" s="34" t="s">
        <v>1052</v>
      </c>
      <c r="W350" s="34" t="s">
        <v>956</v>
      </c>
      <c r="X350" s="34" t="s">
        <v>1052</v>
      </c>
      <c r="Y350" s="34" t="s">
        <v>1052</v>
      </c>
      <c r="Z350" s="34">
        <v>89.58</v>
      </c>
      <c r="AA350" s="34">
        <v>23</v>
      </c>
      <c r="AB350" s="35">
        <v>38</v>
      </c>
    </row>
    <row r="351" spans="1:28">
      <c r="A351" s="29" t="s">
        <v>691</v>
      </c>
      <c r="B351" s="30" t="s">
        <v>914</v>
      </c>
      <c r="C351" s="30" t="s">
        <v>692</v>
      </c>
      <c r="D351" s="30" t="s">
        <v>78</v>
      </c>
      <c r="E351" s="31"/>
      <c r="F351" s="31"/>
      <c r="G351" s="32"/>
      <c r="H351" s="31"/>
      <c r="I351" s="31"/>
      <c r="J351" s="31">
        <v>146</v>
      </c>
      <c r="K351" s="33">
        <v>0.28599999999999998</v>
      </c>
      <c r="L351" s="32">
        <f>J351*K351</f>
        <v>41.755999999999993</v>
      </c>
      <c r="M351" s="31">
        <f>IF(L351&gt;1500,4,IF(L351&gt;300,3,IF(L351&gt;100,2,IF(L351&gt;20, 1,0))))</f>
        <v>1</v>
      </c>
      <c r="N351" s="33">
        <v>5.6000000000000001E-2</v>
      </c>
      <c r="O351" s="31">
        <v>18</v>
      </c>
      <c r="P351" s="31">
        <v>6.9</v>
      </c>
      <c r="Q351" s="31"/>
      <c r="R351" s="31"/>
      <c r="S351" s="31"/>
      <c r="T351" s="31">
        <v>1</v>
      </c>
      <c r="U351" s="34" t="s">
        <v>956</v>
      </c>
      <c r="V351" s="34" t="s">
        <v>1052</v>
      </c>
      <c r="W351" s="34" t="s">
        <v>956</v>
      </c>
      <c r="X351" s="34" t="s">
        <v>1052</v>
      </c>
      <c r="Y351" s="34" t="s">
        <v>1052</v>
      </c>
      <c r="Z351" s="34">
        <v>185.32</v>
      </c>
      <c r="AA351" s="34">
        <v>31</v>
      </c>
      <c r="AB351" s="35">
        <v>46</v>
      </c>
    </row>
    <row r="352" spans="1:28">
      <c r="A352" s="29" t="s">
        <v>693</v>
      </c>
      <c r="B352" s="30" t="s">
        <v>914</v>
      </c>
      <c r="C352" s="30" t="s">
        <v>694</v>
      </c>
      <c r="D352" s="30" t="s">
        <v>888</v>
      </c>
      <c r="E352" s="31"/>
      <c r="F352" s="31"/>
      <c r="G352" s="32"/>
      <c r="H352" s="31"/>
      <c r="I352" s="31"/>
      <c r="J352" s="31"/>
      <c r="K352" s="33"/>
      <c r="L352" s="32"/>
      <c r="M352" s="31"/>
      <c r="N352" s="33"/>
      <c r="O352" s="31"/>
      <c r="P352" s="31"/>
      <c r="Q352" s="31"/>
      <c r="R352" s="31"/>
      <c r="S352" s="31"/>
      <c r="T352" s="31">
        <v>1</v>
      </c>
      <c r="U352" s="34" t="s">
        <v>956</v>
      </c>
      <c r="V352" s="34" t="s">
        <v>1052</v>
      </c>
      <c r="W352" s="34" t="s">
        <v>963</v>
      </c>
      <c r="X352" s="34" t="s">
        <v>1052</v>
      </c>
      <c r="Y352" s="34" t="s">
        <v>1052</v>
      </c>
      <c r="Z352" s="34">
        <v>0</v>
      </c>
      <c r="AA352" s="34">
        <v>0</v>
      </c>
      <c r="AB352" s="35">
        <v>0</v>
      </c>
    </row>
    <row r="353" spans="1:28">
      <c r="A353" s="29" t="s">
        <v>695</v>
      </c>
      <c r="B353" s="30" t="s">
        <v>875</v>
      </c>
      <c r="C353" s="30" t="s">
        <v>696</v>
      </c>
      <c r="D353" s="30" t="s">
        <v>888</v>
      </c>
      <c r="E353" s="31"/>
      <c r="F353" s="31"/>
      <c r="G353" s="32"/>
      <c r="H353" s="31"/>
      <c r="I353" s="31"/>
      <c r="J353" s="31">
        <v>20</v>
      </c>
      <c r="K353" s="33">
        <v>0.20399999999999999</v>
      </c>
      <c r="L353" s="32">
        <f>J353*K353</f>
        <v>4.08</v>
      </c>
      <c r="M353" s="31">
        <f>IF(L353&gt;1500,4,IF(L353&gt;300,3,IF(L353&gt;100,2,IF(L353&gt;20, 1,0))))</f>
        <v>0</v>
      </c>
      <c r="N353" s="33">
        <v>0</v>
      </c>
      <c r="O353" s="31">
        <v>29</v>
      </c>
      <c r="P353" s="31"/>
      <c r="Q353" s="31">
        <v>0.65</v>
      </c>
      <c r="R353" s="31">
        <f>IF(Q353&gt;10,4,IF(Q353&gt;4,3,IF(Q353&gt;1.5,2,IF(Q353&gt;0, 1,0))))</f>
        <v>1</v>
      </c>
      <c r="S353" s="31"/>
      <c r="T353" s="31">
        <v>1</v>
      </c>
      <c r="U353" s="34" t="s">
        <v>956</v>
      </c>
      <c r="V353" s="34" t="s">
        <v>1052</v>
      </c>
      <c r="W353" s="34" t="s">
        <v>956</v>
      </c>
      <c r="X353" s="34" t="s">
        <v>1052</v>
      </c>
      <c r="Y353" s="34" t="s">
        <v>1052</v>
      </c>
      <c r="Z353" s="34">
        <v>102.88</v>
      </c>
      <c r="AA353" s="34">
        <v>22</v>
      </c>
      <c r="AB353" s="35">
        <v>30</v>
      </c>
    </row>
    <row r="354" spans="1:28">
      <c r="A354" s="29" t="s">
        <v>697</v>
      </c>
      <c r="B354" s="30" t="s">
        <v>225</v>
      </c>
      <c r="C354" s="30" t="s">
        <v>698</v>
      </c>
      <c r="D354" s="30" t="s">
        <v>916</v>
      </c>
      <c r="E354" s="31"/>
      <c r="F354" s="31"/>
      <c r="G354" s="32"/>
      <c r="H354" s="31"/>
      <c r="I354" s="31"/>
      <c r="J354" s="31">
        <v>134</v>
      </c>
      <c r="K354" s="33">
        <v>0.78600000000000003</v>
      </c>
      <c r="L354" s="32">
        <f>J354*K354</f>
        <v>105.324</v>
      </c>
      <c r="M354" s="31">
        <f>IF(L354&gt;1500,4,IF(L354&gt;300,3,IF(L354&gt;100,2,IF(L354&gt;20, 1,0))))</f>
        <v>2</v>
      </c>
      <c r="N354" s="33">
        <v>7.6999999999999999E-2</v>
      </c>
      <c r="O354" s="31">
        <v>13</v>
      </c>
      <c r="P354" s="31">
        <v>5.0999999999999996</v>
      </c>
      <c r="Q354" s="31">
        <v>0.18</v>
      </c>
      <c r="R354" s="31">
        <f>IF(Q354&gt;10,4,IF(Q354&gt;4,3,IF(Q354&gt;1.5,2,IF(Q354&gt;0, 1,0))))</f>
        <v>1</v>
      </c>
      <c r="S354" s="31"/>
      <c r="T354" s="31">
        <v>2</v>
      </c>
      <c r="U354" s="34" t="s">
        <v>956</v>
      </c>
      <c r="V354" s="34" t="s">
        <v>1052</v>
      </c>
      <c r="W354" s="34" t="s">
        <v>956</v>
      </c>
      <c r="X354" s="34" t="s">
        <v>1052</v>
      </c>
      <c r="Y354" s="34" t="s">
        <v>1052</v>
      </c>
      <c r="Z354" s="34">
        <v>153.5</v>
      </c>
      <c r="AA354" s="34">
        <v>26</v>
      </c>
      <c r="AB354" s="35">
        <v>37</v>
      </c>
    </row>
    <row r="355" spans="1:28">
      <c r="A355" s="29" t="s">
        <v>699</v>
      </c>
      <c r="B355" s="30" t="s">
        <v>879</v>
      </c>
      <c r="C355" s="30" t="s">
        <v>700</v>
      </c>
      <c r="D355" s="30" t="s">
        <v>888</v>
      </c>
      <c r="E355" s="31"/>
      <c r="F355" s="31"/>
      <c r="G355" s="32"/>
      <c r="H355" s="31"/>
      <c r="I355" s="31"/>
      <c r="J355" s="31"/>
      <c r="K355" s="33"/>
      <c r="L355" s="32"/>
      <c r="M355" s="31"/>
      <c r="N355" s="33"/>
      <c r="O355" s="31"/>
      <c r="P355" s="31"/>
      <c r="Q355" s="31"/>
      <c r="R355" s="31"/>
      <c r="S355" s="31"/>
      <c r="T355" s="31">
        <v>1</v>
      </c>
      <c r="U355" s="34" t="s">
        <v>963</v>
      </c>
      <c r="V355" s="34" t="s">
        <v>1052</v>
      </c>
      <c r="W355" s="34" t="s">
        <v>963</v>
      </c>
      <c r="X355" s="34" t="s">
        <v>1052</v>
      </c>
      <c r="Y355" s="34" t="s">
        <v>1052</v>
      </c>
      <c r="Z355" s="34">
        <v>118.39</v>
      </c>
      <c r="AA355" s="34">
        <v>29</v>
      </c>
      <c r="AB355" s="35">
        <v>44</v>
      </c>
    </row>
    <row r="356" spans="1:28">
      <c r="A356" s="29" t="s">
        <v>701</v>
      </c>
      <c r="B356" s="30" t="s">
        <v>914</v>
      </c>
      <c r="C356" s="30" t="s">
        <v>702</v>
      </c>
      <c r="D356" s="30" t="s">
        <v>888</v>
      </c>
      <c r="E356" s="31"/>
      <c r="F356" s="31"/>
      <c r="G356" s="32">
        <v>6.49</v>
      </c>
      <c r="H356" s="31">
        <f>IF(G356&gt;10,4,IF(G356&gt;5,3,IF(G356&gt;1,2,IF(G356&gt;0.5, 1,0))))</f>
        <v>3</v>
      </c>
      <c r="I356" s="31"/>
      <c r="J356" s="31">
        <v>966</v>
      </c>
      <c r="K356" s="33">
        <v>0.29699999999999999</v>
      </c>
      <c r="L356" s="32">
        <f>J356*K356</f>
        <v>286.90199999999999</v>
      </c>
      <c r="M356" s="31">
        <f>IF(L356&gt;1500,4,IF(L356&gt;300,3,IF(L356&gt;100,2,IF(L356&gt;20, 1,0))))</f>
        <v>2</v>
      </c>
      <c r="N356" s="33">
        <v>6.2E-2</v>
      </c>
      <c r="O356" s="31">
        <v>81</v>
      </c>
      <c r="P356" s="31" t="s">
        <v>884</v>
      </c>
      <c r="Q356" s="31">
        <v>4.95</v>
      </c>
      <c r="R356" s="31">
        <f>IF(Q356&gt;10,4,IF(Q356&gt;4,3,IF(Q356&gt;1.5,2,IF(Q356&gt;0, 1,0))))</f>
        <v>3</v>
      </c>
      <c r="S356" s="31">
        <v>11</v>
      </c>
      <c r="T356" s="31">
        <v>3</v>
      </c>
      <c r="U356" s="34" t="s">
        <v>956</v>
      </c>
      <c r="V356" s="34" t="s">
        <v>961</v>
      </c>
      <c r="W356" s="34" t="s">
        <v>956</v>
      </c>
      <c r="X356" s="34" t="s">
        <v>956</v>
      </c>
      <c r="Y356" s="34" t="s">
        <v>959</v>
      </c>
      <c r="Z356" s="34">
        <v>817.2</v>
      </c>
      <c r="AA356" s="34">
        <v>76</v>
      </c>
      <c r="AB356" s="35">
        <v>126</v>
      </c>
    </row>
    <row r="357" spans="1:28">
      <c r="A357" s="47" t="s">
        <v>703</v>
      </c>
      <c r="B357" s="30"/>
      <c r="C357" s="30" t="s">
        <v>704</v>
      </c>
      <c r="D357" s="30" t="s">
        <v>888</v>
      </c>
      <c r="E357" s="31"/>
      <c r="F357" s="31"/>
      <c r="G357" s="32">
        <v>2.14</v>
      </c>
      <c r="H357" s="31">
        <f>IF(G357&gt;10,4,IF(G357&gt;5,3,IF(G357&gt;1,2,IF(G357&gt;0.5, 1,0))))</f>
        <v>2</v>
      </c>
      <c r="I357" s="31"/>
      <c r="J357" s="31"/>
      <c r="K357" s="33"/>
      <c r="L357" s="32"/>
      <c r="M357" s="31"/>
      <c r="N357" s="33"/>
      <c r="O357" s="31"/>
      <c r="P357" s="31"/>
      <c r="Q357" s="31"/>
      <c r="R357" s="31"/>
      <c r="S357" s="31"/>
      <c r="T357" s="31">
        <v>2</v>
      </c>
      <c r="U357" s="34" t="s">
        <v>956</v>
      </c>
      <c r="V357" s="34" t="s">
        <v>1052</v>
      </c>
      <c r="W357" s="34" t="s">
        <v>963</v>
      </c>
      <c r="X357" s="34" t="s">
        <v>1052</v>
      </c>
      <c r="Y357" s="34" t="s">
        <v>1052</v>
      </c>
      <c r="Z357" s="34">
        <v>31.48</v>
      </c>
      <c r="AA357" s="34">
        <v>36</v>
      </c>
      <c r="AB357" s="35">
        <v>49</v>
      </c>
    </row>
    <row r="358" spans="1:28">
      <c r="A358" s="29" t="s">
        <v>705</v>
      </c>
      <c r="B358" s="30" t="s">
        <v>706</v>
      </c>
      <c r="C358" s="30" t="s">
        <v>707</v>
      </c>
      <c r="D358" s="30" t="s">
        <v>924</v>
      </c>
      <c r="E358" s="31"/>
      <c r="F358" s="31"/>
      <c r="G358" s="32"/>
      <c r="H358" s="31"/>
      <c r="I358" s="31"/>
      <c r="J358" s="31"/>
      <c r="K358" s="33"/>
      <c r="L358" s="32"/>
      <c r="M358" s="31"/>
      <c r="N358" s="33"/>
      <c r="O358" s="31"/>
      <c r="P358" s="31"/>
      <c r="Q358" s="31"/>
      <c r="R358" s="31"/>
      <c r="S358" s="31"/>
      <c r="T358" s="31">
        <v>1</v>
      </c>
      <c r="U358" s="34" t="s">
        <v>956</v>
      </c>
      <c r="V358" s="34" t="s">
        <v>1051</v>
      </c>
      <c r="W358" s="34" t="s">
        <v>963</v>
      </c>
      <c r="X358" s="34" t="s">
        <v>956</v>
      </c>
      <c r="Y358" s="34" t="s">
        <v>1051</v>
      </c>
      <c r="Z358" s="34">
        <v>27.64</v>
      </c>
      <c r="AA358" s="34">
        <v>8</v>
      </c>
      <c r="AB358" s="35">
        <v>12</v>
      </c>
    </row>
    <row r="359" spans="1:28">
      <c r="A359" s="29" t="s">
        <v>708</v>
      </c>
      <c r="B359" s="30" t="s">
        <v>105</v>
      </c>
      <c r="C359" s="30" t="s">
        <v>709</v>
      </c>
      <c r="D359" s="30" t="s">
        <v>888</v>
      </c>
      <c r="E359" s="31"/>
      <c r="F359" s="31"/>
      <c r="G359" s="32"/>
      <c r="H359" s="31"/>
      <c r="I359" s="31"/>
      <c r="J359" s="31"/>
      <c r="K359" s="33"/>
      <c r="L359" s="32"/>
      <c r="M359" s="31"/>
      <c r="N359" s="33"/>
      <c r="O359" s="31"/>
      <c r="P359" s="31"/>
      <c r="Q359" s="31"/>
      <c r="R359" s="31"/>
      <c r="S359" s="31"/>
      <c r="T359" s="31">
        <v>1</v>
      </c>
      <c r="U359" s="34" t="s">
        <v>956</v>
      </c>
      <c r="V359" s="34" t="s">
        <v>961</v>
      </c>
      <c r="W359" s="34" t="s">
        <v>956</v>
      </c>
      <c r="X359" s="34" t="s">
        <v>956</v>
      </c>
      <c r="Y359" s="34" t="s">
        <v>959</v>
      </c>
      <c r="Z359" s="34">
        <v>134.51</v>
      </c>
      <c r="AA359" s="34">
        <v>29</v>
      </c>
      <c r="AB359" s="35">
        <v>38</v>
      </c>
    </row>
    <row r="360" spans="1:28">
      <c r="A360" s="29" t="s">
        <v>710</v>
      </c>
      <c r="B360" s="30"/>
      <c r="C360" s="30" t="s">
        <v>711</v>
      </c>
      <c r="D360" s="30" t="s">
        <v>888</v>
      </c>
      <c r="E360" s="31"/>
      <c r="F360" s="31"/>
      <c r="G360" s="32"/>
      <c r="H360" s="31"/>
      <c r="I360" s="31">
        <v>3</v>
      </c>
      <c r="J360" s="31"/>
      <c r="K360" s="33"/>
      <c r="L360" s="32"/>
      <c r="M360" s="31"/>
      <c r="N360" s="33"/>
      <c r="O360" s="31"/>
      <c r="P360" s="31"/>
      <c r="Q360" s="31"/>
      <c r="R360" s="31"/>
      <c r="S360" s="31"/>
      <c r="T360" s="31">
        <v>1</v>
      </c>
      <c r="U360" s="34" t="s">
        <v>956</v>
      </c>
      <c r="V360" s="34" t="s">
        <v>961</v>
      </c>
      <c r="W360" s="34" t="s">
        <v>963</v>
      </c>
      <c r="X360" s="34" t="s">
        <v>956</v>
      </c>
      <c r="Y360" s="34" t="s">
        <v>1034</v>
      </c>
      <c r="Z360" s="34">
        <v>52.67</v>
      </c>
      <c r="AA360" s="34">
        <v>22</v>
      </c>
      <c r="AB360" s="35">
        <v>33</v>
      </c>
    </row>
    <row r="361" spans="1:28">
      <c r="A361" s="29" t="s">
        <v>712</v>
      </c>
      <c r="B361" s="30" t="s">
        <v>275</v>
      </c>
      <c r="C361" s="30" t="s">
        <v>713</v>
      </c>
      <c r="D361" s="30" t="s">
        <v>888</v>
      </c>
      <c r="E361" s="31" t="s">
        <v>903</v>
      </c>
      <c r="F361" s="31" t="s">
        <v>903</v>
      </c>
      <c r="G361" s="32">
        <v>66.94</v>
      </c>
      <c r="H361" s="31">
        <f>IF(G361&gt;10,4,IF(G361&gt;5,3,IF(G361&gt;1,2,IF(G361&gt;0.5, 1,0))))</f>
        <v>4</v>
      </c>
      <c r="I361" s="31">
        <v>4</v>
      </c>
      <c r="J361" s="31">
        <v>6277</v>
      </c>
      <c r="K361" s="33">
        <v>4.7560000000000002</v>
      </c>
      <c r="L361" s="32">
        <f>J361*K361</f>
        <v>29853.412</v>
      </c>
      <c r="M361" s="31">
        <f>IF(L361&gt;1500,4,IF(L361&gt;300,3,IF(L361&gt;100,2,IF(L361&gt;20, 1,0))))</f>
        <v>4</v>
      </c>
      <c r="N361" s="33">
        <v>0.55000000000000004</v>
      </c>
      <c r="O361" s="31">
        <v>40</v>
      </c>
      <c r="P361" s="31" t="s">
        <v>884</v>
      </c>
      <c r="Q361" s="31">
        <v>58.11</v>
      </c>
      <c r="R361" s="31">
        <f>IF(Q361&gt;10,4,IF(Q361&gt;4,3,IF(Q361&gt;1.5,2,IF(Q361&gt;0, 1,0))))</f>
        <v>4</v>
      </c>
      <c r="S361" s="31">
        <v>25</v>
      </c>
      <c r="T361" s="31">
        <v>4</v>
      </c>
      <c r="U361" s="34" t="s">
        <v>956</v>
      </c>
      <c r="V361" s="34" t="s">
        <v>957</v>
      </c>
      <c r="W361" s="34" t="s">
        <v>956</v>
      </c>
      <c r="X361" s="34" t="s">
        <v>956</v>
      </c>
      <c r="Y361" s="34" t="s">
        <v>959</v>
      </c>
      <c r="Z361" s="34">
        <v>1480.2</v>
      </c>
      <c r="AA361" s="34">
        <v>210</v>
      </c>
      <c r="AB361" s="35">
        <v>390</v>
      </c>
    </row>
    <row r="362" spans="1:28">
      <c r="A362" s="29" t="s">
        <v>714</v>
      </c>
      <c r="B362" s="30" t="s">
        <v>894</v>
      </c>
      <c r="C362" s="30" t="s">
        <v>715</v>
      </c>
      <c r="D362" s="30" t="s">
        <v>888</v>
      </c>
      <c r="E362" s="31"/>
      <c r="F362" s="31"/>
      <c r="G362" s="32"/>
      <c r="H362" s="31"/>
      <c r="I362" s="31">
        <v>3</v>
      </c>
      <c r="J362" s="31"/>
      <c r="K362" s="33"/>
      <c r="L362" s="32"/>
      <c r="M362" s="31"/>
      <c r="N362" s="33"/>
      <c r="O362" s="31"/>
      <c r="P362" s="31"/>
      <c r="Q362" s="31"/>
      <c r="R362" s="31"/>
      <c r="S362" s="31"/>
      <c r="T362" s="31">
        <v>1</v>
      </c>
      <c r="U362" s="34" t="s">
        <v>963</v>
      </c>
      <c r="V362" s="34" t="s">
        <v>965</v>
      </c>
      <c r="W362" s="34" t="s">
        <v>956</v>
      </c>
      <c r="X362" s="34" t="s">
        <v>956</v>
      </c>
      <c r="Y362" s="34" t="s">
        <v>959</v>
      </c>
      <c r="Z362" s="34">
        <v>185.77</v>
      </c>
      <c r="AA362" s="34">
        <v>33</v>
      </c>
      <c r="AB362" s="35">
        <v>45</v>
      </c>
    </row>
    <row r="363" spans="1:28">
      <c r="A363" s="29" t="s">
        <v>716</v>
      </c>
      <c r="B363" s="30" t="s">
        <v>875</v>
      </c>
      <c r="C363" s="30" t="s">
        <v>717</v>
      </c>
      <c r="D363" s="30" t="s">
        <v>924</v>
      </c>
      <c r="E363" s="31"/>
      <c r="F363" s="31"/>
      <c r="G363" s="32"/>
      <c r="H363" s="31"/>
      <c r="I363" s="31"/>
      <c r="J363" s="31"/>
      <c r="K363" s="33"/>
      <c r="L363" s="32"/>
      <c r="M363" s="31"/>
      <c r="N363" s="33"/>
      <c r="O363" s="31"/>
      <c r="P363" s="31"/>
      <c r="Q363" s="31"/>
      <c r="R363" s="31"/>
      <c r="S363" s="31"/>
      <c r="T363" s="31">
        <v>1</v>
      </c>
      <c r="U363" s="34" t="s">
        <v>956</v>
      </c>
      <c r="V363" s="34" t="s">
        <v>1052</v>
      </c>
      <c r="W363" s="34" t="s">
        <v>956</v>
      </c>
      <c r="X363" s="34" t="s">
        <v>1052</v>
      </c>
      <c r="Y363" s="34" t="s">
        <v>1052</v>
      </c>
      <c r="Z363" s="34">
        <v>125.22</v>
      </c>
      <c r="AA363" s="34">
        <v>37</v>
      </c>
      <c r="AB363" s="35">
        <v>62</v>
      </c>
    </row>
    <row r="364" spans="1:28">
      <c r="A364" s="29" t="s">
        <v>718</v>
      </c>
      <c r="B364" s="30" t="s">
        <v>914</v>
      </c>
      <c r="C364" s="30" t="s">
        <v>719</v>
      </c>
      <c r="D364" s="30" t="s">
        <v>29</v>
      </c>
      <c r="E364" s="31"/>
      <c r="F364" s="31"/>
      <c r="G364" s="32"/>
      <c r="H364" s="31"/>
      <c r="I364" s="31"/>
      <c r="J364" s="31"/>
      <c r="K364" s="33"/>
      <c r="L364" s="32"/>
      <c r="M364" s="31"/>
      <c r="N364" s="33"/>
      <c r="O364" s="31"/>
      <c r="P364" s="31"/>
      <c r="Q364" s="31"/>
      <c r="R364" s="31"/>
      <c r="S364" s="31"/>
      <c r="T364" s="31">
        <v>1</v>
      </c>
      <c r="U364" s="34" t="s">
        <v>963</v>
      </c>
      <c r="V364" s="34" t="s">
        <v>1052</v>
      </c>
      <c r="W364" s="34" t="s">
        <v>963</v>
      </c>
      <c r="X364" s="34" t="s">
        <v>1052</v>
      </c>
      <c r="Y364" s="34" t="s">
        <v>1052</v>
      </c>
      <c r="Z364" s="34">
        <v>145.86000000000001</v>
      </c>
      <c r="AA364" s="34">
        <v>17</v>
      </c>
      <c r="AB364" s="35">
        <v>28</v>
      </c>
    </row>
    <row r="365" spans="1:28">
      <c r="A365" s="29" t="s">
        <v>720</v>
      </c>
      <c r="B365" s="30" t="s">
        <v>721</v>
      </c>
      <c r="C365" s="30" t="s">
        <v>722</v>
      </c>
      <c r="D365" s="30" t="s">
        <v>888</v>
      </c>
      <c r="E365" s="31"/>
      <c r="F365" s="31" t="s">
        <v>903</v>
      </c>
      <c r="G365" s="32">
        <v>25.94</v>
      </c>
      <c r="H365" s="31">
        <f>IF(G365&gt;10,4,IF(G365&gt;5,3,IF(G365&gt;1,2,IF(G365&gt;0.5, 1,0))))</f>
        <v>4</v>
      </c>
      <c r="I365" s="31">
        <v>3</v>
      </c>
      <c r="J365" s="31">
        <v>1695</v>
      </c>
      <c r="K365" s="33">
        <v>1.5</v>
      </c>
      <c r="L365" s="32">
        <f>J365*K365</f>
        <v>2542.5</v>
      </c>
      <c r="M365" s="31">
        <f>IF(L365&gt;1500,4,IF(L365&gt;300,3,IF(L365&gt;100,2,IF(L365&gt;20, 1,0))))</f>
        <v>4</v>
      </c>
      <c r="N365" s="33">
        <v>0.23300000000000001</v>
      </c>
      <c r="O365" s="31">
        <v>30</v>
      </c>
      <c r="P365" s="31" t="s">
        <v>884</v>
      </c>
      <c r="Q365" s="31">
        <v>11.44</v>
      </c>
      <c r="R365" s="31">
        <f>IF(Q365&gt;10,4,IF(Q365&gt;4,3,IF(Q365&gt;1.5,2,IF(Q365&gt;0, 1,0))))</f>
        <v>4</v>
      </c>
      <c r="S365" s="31">
        <v>13</v>
      </c>
      <c r="T365" s="31">
        <v>3</v>
      </c>
      <c r="U365" s="34" t="s">
        <v>956</v>
      </c>
      <c r="V365" s="34" t="s">
        <v>961</v>
      </c>
      <c r="W365" s="34" t="s">
        <v>956</v>
      </c>
      <c r="X365" s="34" t="s">
        <v>956</v>
      </c>
      <c r="Y365" s="34" t="s">
        <v>959</v>
      </c>
      <c r="Z365" s="34">
        <v>654.83000000000004</v>
      </c>
      <c r="AA365" s="34">
        <v>121</v>
      </c>
      <c r="AB365" s="35">
        <v>195</v>
      </c>
    </row>
    <row r="366" spans="1:28">
      <c r="A366" s="29" t="s">
        <v>723</v>
      </c>
      <c r="B366" s="30" t="s">
        <v>105</v>
      </c>
      <c r="C366" s="30" t="s">
        <v>724</v>
      </c>
      <c r="D366" s="30" t="s">
        <v>908</v>
      </c>
      <c r="E366" s="31"/>
      <c r="F366" s="31"/>
      <c r="G366" s="32"/>
      <c r="H366" s="31"/>
      <c r="I366" s="31"/>
      <c r="J366" s="31">
        <v>230</v>
      </c>
      <c r="K366" s="33">
        <v>0.86699999999999999</v>
      </c>
      <c r="L366" s="32">
        <f>J366*K366</f>
        <v>199.41</v>
      </c>
      <c r="M366" s="31">
        <f>IF(L366&gt;1500,4,IF(L366&gt;300,3,IF(L366&gt;100,2,IF(L366&gt;20, 1,0))))</f>
        <v>2</v>
      </c>
      <c r="N366" s="33">
        <v>0</v>
      </c>
      <c r="O366" s="31">
        <v>15</v>
      </c>
      <c r="P366" s="31">
        <v>8.4</v>
      </c>
      <c r="Q366" s="31"/>
      <c r="R366" s="31"/>
      <c r="S366" s="31"/>
      <c r="T366" s="31">
        <v>2</v>
      </c>
      <c r="U366" s="34" t="s">
        <v>956</v>
      </c>
      <c r="V366" s="34" t="s">
        <v>1052</v>
      </c>
      <c r="W366" s="34" t="s">
        <v>963</v>
      </c>
      <c r="X366" s="34" t="s">
        <v>1052</v>
      </c>
      <c r="Y366" s="34" t="s">
        <v>1052</v>
      </c>
      <c r="Z366" s="34">
        <v>328.86</v>
      </c>
      <c r="AA366" s="34">
        <v>38</v>
      </c>
      <c r="AB366" s="35">
        <v>66</v>
      </c>
    </row>
    <row r="367" spans="1:28">
      <c r="A367" s="29" t="s">
        <v>725</v>
      </c>
      <c r="B367" s="30" t="s">
        <v>879</v>
      </c>
      <c r="C367" s="30" t="s">
        <v>726</v>
      </c>
      <c r="D367" s="30" t="s">
        <v>924</v>
      </c>
      <c r="E367" s="31"/>
      <c r="F367" s="31"/>
      <c r="G367" s="32"/>
      <c r="H367" s="31"/>
      <c r="I367" s="31"/>
      <c r="J367" s="31">
        <v>202</v>
      </c>
      <c r="K367" s="33">
        <v>0.86799999999999999</v>
      </c>
      <c r="L367" s="32">
        <f>J367*K367</f>
        <v>175.33600000000001</v>
      </c>
      <c r="M367" s="31">
        <f>IF(L367&gt;1500,4,IF(L367&gt;300,3,IF(L367&gt;100,2,IF(L367&gt;20, 1,0))))</f>
        <v>2</v>
      </c>
      <c r="N367" s="33">
        <v>0.12</v>
      </c>
      <c r="O367" s="31">
        <v>25</v>
      </c>
      <c r="P367" s="31">
        <v>4.7</v>
      </c>
      <c r="Q367" s="31">
        <v>0.22</v>
      </c>
      <c r="R367" s="31">
        <f>IF(Q367&gt;10,4,IF(Q367&gt;4,3,IF(Q367&gt;1.5,2,IF(Q367&gt;0, 1,0))))</f>
        <v>1</v>
      </c>
      <c r="S367" s="31"/>
      <c r="T367" s="31">
        <v>2</v>
      </c>
      <c r="U367" s="34" t="s">
        <v>956</v>
      </c>
      <c r="V367" s="34" t="s">
        <v>1052</v>
      </c>
      <c r="W367" s="34" t="s">
        <v>956</v>
      </c>
      <c r="X367" s="34" t="s">
        <v>1052</v>
      </c>
      <c r="Y367" s="34" t="s">
        <v>1052</v>
      </c>
      <c r="Z367" s="34">
        <v>376.78</v>
      </c>
      <c r="AA367" s="34">
        <v>51</v>
      </c>
      <c r="AB367" s="35">
        <v>72</v>
      </c>
    </row>
    <row r="368" spans="1:28">
      <c r="A368" s="29" t="s">
        <v>727</v>
      </c>
      <c r="B368" s="30" t="s">
        <v>894</v>
      </c>
      <c r="C368" s="30" t="s">
        <v>728</v>
      </c>
      <c r="D368" s="30" t="s">
        <v>916</v>
      </c>
      <c r="E368" s="31"/>
      <c r="F368" s="31"/>
      <c r="G368" s="32">
        <v>1.52</v>
      </c>
      <c r="H368" s="31">
        <f>IF(G368&gt;10,4,IF(G368&gt;5,3,IF(G368&gt;1,2,IF(G368&gt;0.5, 1,0))))</f>
        <v>2</v>
      </c>
      <c r="I368" s="31">
        <v>3</v>
      </c>
      <c r="J368" s="31">
        <v>556</v>
      </c>
      <c r="K368" s="33">
        <v>0.69399999999999995</v>
      </c>
      <c r="L368" s="32">
        <f>J368*K368</f>
        <v>385.86399999999998</v>
      </c>
      <c r="M368" s="31">
        <f>IF(L368&gt;1500,4,IF(L368&gt;300,3,IF(L368&gt;100,2,IF(L368&gt;20, 1,0))))</f>
        <v>3</v>
      </c>
      <c r="N368" s="33">
        <v>9.7000000000000003E-2</v>
      </c>
      <c r="O368" s="31">
        <v>31</v>
      </c>
      <c r="P368" s="31" t="s">
        <v>884</v>
      </c>
      <c r="Q368" s="31">
        <v>1.59</v>
      </c>
      <c r="R368" s="31">
        <f>IF(Q368&gt;10,4,IF(Q368&gt;4,3,IF(Q368&gt;1.5,2,IF(Q368&gt;0, 1,0))))</f>
        <v>2</v>
      </c>
      <c r="S368" s="31"/>
      <c r="T368" s="31">
        <v>3</v>
      </c>
      <c r="U368" s="34" t="s">
        <v>956</v>
      </c>
      <c r="V368" s="34" t="s">
        <v>961</v>
      </c>
      <c r="W368" s="34" t="s">
        <v>956</v>
      </c>
      <c r="X368" s="34" t="s">
        <v>956</v>
      </c>
      <c r="Y368" s="34" t="s">
        <v>959</v>
      </c>
      <c r="Z368" s="34">
        <v>483.2</v>
      </c>
      <c r="AA368" s="34">
        <v>59</v>
      </c>
      <c r="AB368" s="35">
        <v>92</v>
      </c>
    </row>
    <row r="369" spans="1:28">
      <c r="A369" s="29" t="s">
        <v>729</v>
      </c>
      <c r="B369" s="30" t="s">
        <v>875</v>
      </c>
      <c r="C369" s="30" t="s">
        <v>730</v>
      </c>
      <c r="D369" s="30" t="s">
        <v>916</v>
      </c>
      <c r="E369" s="31"/>
      <c r="F369" s="31"/>
      <c r="G369" s="32"/>
      <c r="H369" s="31"/>
      <c r="I369" s="31"/>
      <c r="J369" s="31">
        <v>1000</v>
      </c>
      <c r="K369" s="33">
        <v>0.92400000000000004</v>
      </c>
      <c r="L369" s="32">
        <f>J369*K369</f>
        <v>924</v>
      </c>
      <c r="M369" s="31">
        <f>IF(L369&gt;1500,4,IF(L369&gt;300,3,IF(L369&gt;100,2,IF(L369&gt;20, 1,0))))</f>
        <v>3</v>
      </c>
      <c r="N369" s="33">
        <v>0.13300000000000001</v>
      </c>
      <c r="O369" s="31">
        <v>60</v>
      </c>
      <c r="P369" s="31">
        <v>6.3</v>
      </c>
      <c r="Q369" s="31"/>
      <c r="R369" s="31"/>
      <c r="S369" s="31">
        <v>18</v>
      </c>
      <c r="T369" s="31">
        <v>2</v>
      </c>
      <c r="U369" s="34" t="s">
        <v>956</v>
      </c>
      <c r="V369" s="42">
        <v>0.3</v>
      </c>
      <c r="W369" s="34" t="s">
        <v>956</v>
      </c>
      <c r="X369" s="34" t="s">
        <v>956</v>
      </c>
      <c r="Y369" s="42">
        <v>0</v>
      </c>
      <c r="Z369" s="34">
        <v>337.56</v>
      </c>
      <c r="AA369" s="34">
        <v>55</v>
      </c>
      <c r="AB369" s="35">
        <v>87</v>
      </c>
    </row>
    <row r="370" spans="1:28">
      <c r="A370" s="29" t="s">
        <v>731</v>
      </c>
      <c r="B370" s="30" t="s">
        <v>894</v>
      </c>
      <c r="C370" s="30" t="s">
        <v>732</v>
      </c>
      <c r="D370" s="30" t="s">
        <v>888</v>
      </c>
      <c r="E370" s="31"/>
      <c r="F370" s="31"/>
      <c r="G370" s="32"/>
      <c r="H370" s="31"/>
      <c r="I370" s="31"/>
      <c r="J370" s="31"/>
      <c r="K370" s="33"/>
      <c r="L370" s="32"/>
      <c r="M370" s="31"/>
      <c r="N370" s="33"/>
      <c r="O370" s="31"/>
      <c r="P370" s="31"/>
      <c r="Q370" s="31"/>
      <c r="R370" s="31"/>
      <c r="S370" s="31">
        <v>2</v>
      </c>
      <c r="T370" s="31">
        <v>1</v>
      </c>
      <c r="U370" s="34" t="s">
        <v>963</v>
      </c>
      <c r="V370" s="34" t="s">
        <v>964</v>
      </c>
      <c r="W370" s="34" t="s">
        <v>963</v>
      </c>
      <c r="X370" s="34" t="s">
        <v>956</v>
      </c>
      <c r="Y370" s="34" t="s">
        <v>959</v>
      </c>
      <c r="Z370" s="34">
        <v>386.49</v>
      </c>
      <c r="AA370" s="34">
        <v>71</v>
      </c>
      <c r="AB370" s="35">
        <v>146</v>
      </c>
    </row>
    <row r="371" spans="1:28">
      <c r="A371" s="29" t="s">
        <v>733</v>
      </c>
      <c r="B371" s="30" t="s">
        <v>894</v>
      </c>
      <c r="C371" s="30" t="s">
        <v>734</v>
      </c>
      <c r="D371" s="30" t="s">
        <v>888</v>
      </c>
      <c r="E371" s="31"/>
      <c r="F371" s="31"/>
      <c r="G371" s="32"/>
      <c r="H371" s="31"/>
      <c r="I371" s="31"/>
      <c r="J371" s="31"/>
      <c r="K371" s="33"/>
      <c r="L371" s="32"/>
      <c r="M371" s="31"/>
      <c r="N371" s="33"/>
      <c r="O371" s="31"/>
      <c r="P371" s="31"/>
      <c r="Q371" s="31"/>
      <c r="R371" s="31"/>
      <c r="S371" s="31">
        <v>2</v>
      </c>
      <c r="T371" s="31">
        <v>1</v>
      </c>
      <c r="U371" s="34" t="s">
        <v>956</v>
      </c>
      <c r="V371" s="34" t="s">
        <v>1052</v>
      </c>
      <c r="W371" s="34" t="s">
        <v>963</v>
      </c>
      <c r="X371" s="34" t="s">
        <v>1052</v>
      </c>
      <c r="Y371" s="34" t="s">
        <v>1052</v>
      </c>
      <c r="Z371" s="34">
        <v>1965.95</v>
      </c>
      <c r="AA371" s="34">
        <v>130</v>
      </c>
      <c r="AB371" s="35">
        <v>218</v>
      </c>
    </row>
    <row r="372" spans="1:28">
      <c r="A372" s="29" t="s">
        <v>735</v>
      </c>
      <c r="B372" s="30" t="s">
        <v>894</v>
      </c>
      <c r="C372" s="30" t="s">
        <v>736</v>
      </c>
      <c r="D372" s="30" t="s">
        <v>96</v>
      </c>
      <c r="E372" s="31"/>
      <c r="F372" s="31"/>
      <c r="G372" s="32"/>
      <c r="H372" s="31"/>
      <c r="I372" s="31"/>
      <c r="J372" s="31">
        <v>218</v>
      </c>
      <c r="K372" s="33">
        <v>0.65800000000000003</v>
      </c>
      <c r="L372" s="32">
        <f>J372*K372</f>
        <v>143.44400000000002</v>
      </c>
      <c r="M372" s="31">
        <f>IF(L372&gt;1500,4,IF(L372&gt;300,3,IF(L372&gt;100,2,IF(L372&gt;20, 1,0))))</f>
        <v>2</v>
      </c>
      <c r="N372" s="33">
        <v>0.111</v>
      </c>
      <c r="O372" s="31">
        <v>18</v>
      </c>
      <c r="P372" s="31">
        <v>6.3</v>
      </c>
      <c r="Q372" s="31">
        <v>0.76</v>
      </c>
      <c r="R372" s="31">
        <f>IF(Q372&gt;10,4,IF(Q372&gt;4,3,IF(Q372&gt;1.5,2,IF(Q372&gt;0, 1,0))))</f>
        <v>1</v>
      </c>
      <c r="S372" s="31">
        <v>2</v>
      </c>
      <c r="T372" s="31">
        <v>2</v>
      </c>
      <c r="U372" s="34" t="s">
        <v>956</v>
      </c>
      <c r="V372" s="34" t="s">
        <v>1052</v>
      </c>
      <c r="W372" s="34" t="s">
        <v>956</v>
      </c>
      <c r="X372" s="34" t="s">
        <v>1052</v>
      </c>
      <c r="Y372" s="34" t="s">
        <v>1052</v>
      </c>
      <c r="Z372" s="34">
        <v>189.4</v>
      </c>
      <c r="AA372" s="34">
        <v>36</v>
      </c>
      <c r="AB372" s="35">
        <v>60</v>
      </c>
    </row>
    <row r="373" spans="1:28">
      <c r="A373" s="29" t="s">
        <v>737</v>
      </c>
      <c r="B373" s="30" t="s">
        <v>875</v>
      </c>
      <c r="C373" s="30" t="s">
        <v>738</v>
      </c>
      <c r="D373" s="30" t="s">
        <v>888</v>
      </c>
      <c r="E373" s="31"/>
      <c r="F373" s="31"/>
      <c r="G373" s="32"/>
      <c r="H373" s="31"/>
      <c r="I373" s="31"/>
      <c r="J373" s="31"/>
      <c r="K373" s="33"/>
      <c r="L373" s="32"/>
      <c r="M373" s="31"/>
      <c r="N373" s="33"/>
      <c r="O373" s="31"/>
      <c r="P373" s="31"/>
      <c r="Q373" s="31"/>
      <c r="R373" s="31"/>
      <c r="S373" s="31"/>
      <c r="T373" s="31">
        <v>1</v>
      </c>
      <c r="U373" s="34" t="s">
        <v>956</v>
      </c>
      <c r="V373" s="34" t="s">
        <v>1052</v>
      </c>
      <c r="W373" s="34" t="s">
        <v>956</v>
      </c>
      <c r="X373" s="34" t="s">
        <v>1052</v>
      </c>
      <c r="Y373" s="34" t="s">
        <v>1052</v>
      </c>
      <c r="Z373" s="34">
        <v>91.7</v>
      </c>
      <c r="AA373" s="34">
        <v>27</v>
      </c>
      <c r="AB373" s="35">
        <v>39</v>
      </c>
    </row>
    <row r="374" spans="1:28">
      <c r="A374" s="29" t="s">
        <v>739</v>
      </c>
      <c r="B374" s="30" t="s">
        <v>879</v>
      </c>
      <c r="C374" s="30" t="s">
        <v>740</v>
      </c>
      <c r="D374" s="30" t="s">
        <v>896</v>
      </c>
      <c r="E374" s="31"/>
      <c r="F374" s="31"/>
      <c r="G374" s="32"/>
      <c r="H374" s="31"/>
      <c r="I374" s="31"/>
      <c r="J374" s="31"/>
      <c r="K374" s="33"/>
      <c r="L374" s="32"/>
      <c r="M374" s="31"/>
      <c r="N374" s="33"/>
      <c r="O374" s="31"/>
      <c r="P374" s="31"/>
      <c r="Q374" s="31"/>
      <c r="R374" s="31"/>
      <c r="S374" s="31"/>
      <c r="T374" s="31">
        <v>1</v>
      </c>
      <c r="U374" s="34" t="s">
        <v>956</v>
      </c>
      <c r="V374" s="34" t="s">
        <v>1052</v>
      </c>
      <c r="W374" s="34" t="s">
        <v>963</v>
      </c>
      <c r="X374" s="34" t="s">
        <v>1052</v>
      </c>
      <c r="Y374" s="34" t="s">
        <v>1052</v>
      </c>
      <c r="Z374" s="34">
        <v>136.06</v>
      </c>
      <c r="AA374" s="34">
        <v>32</v>
      </c>
      <c r="AB374" s="35">
        <v>46</v>
      </c>
    </row>
    <row r="375" spans="1:28">
      <c r="A375" s="29" t="s">
        <v>741</v>
      </c>
      <c r="B375" s="30" t="s">
        <v>914</v>
      </c>
      <c r="C375" s="30" t="s">
        <v>742</v>
      </c>
      <c r="D375" s="30" t="s">
        <v>888</v>
      </c>
      <c r="E375" s="31"/>
      <c r="F375" s="31"/>
      <c r="G375" s="32"/>
      <c r="H375" s="31"/>
      <c r="I375" s="31"/>
      <c r="J375" s="31"/>
      <c r="K375" s="33"/>
      <c r="L375" s="32"/>
      <c r="M375" s="31"/>
      <c r="N375" s="33"/>
      <c r="O375" s="31"/>
      <c r="P375" s="31"/>
      <c r="Q375" s="31"/>
      <c r="R375" s="31"/>
      <c r="S375" s="31"/>
      <c r="T375" s="31">
        <v>1</v>
      </c>
      <c r="U375" s="34" t="s">
        <v>956</v>
      </c>
      <c r="V375" s="42">
        <v>0.3</v>
      </c>
      <c r="W375" s="34" t="s">
        <v>963</v>
      </c>
      <c r="X375" s="34" t="s">
        <v>956</v>
      </c>
      <c r="Y375" s="42" t="s">
        <v>959</v>
      </c>
      <c r="Z375" s="34">
        <v>120.22</v>
      </c>
      <c r="AA375" s="34">
        <v>24</v>
      </c>
      <c r="AB375" s="35">
        <v>35</v>
      </c>
    </row>
    <row r="376" spans="1:28">
      <c r="A376" s="29" t="s">
        <v>743</v>
      </c>
      <c r="B376" s="30" t="s">
        <v>503</v>
      </c>
      <c r="C376" s="30" t="s">
        <v>744</v>
      </c>
      <c r="D376" s="30" t="s">
        <v>888</v>
      </c>
      <c r="E376" s="31"/>
      <c r="F376" s="31"/>
      <c r="G376" s="32"/>
      <c r="H376" s="31"/>
      <c r="I376" s="31"/>
      <c r="J376" s="31"/>
      <c r="K376" s="33"/>
      <c r="L376" s="32"/>
      <c r="M376" s="31"/>
      <c r="N376" s="33"/>
      <c r="O376" s="31"/>
      <c r="P376" s="31"/>
      <c r="Q376" s="31">
        <v>0.4</v>
      </c>
      <c r="R376" s="31">
        <f>IF(Q376&gt;10,4,IF(Q376&gt;4,3,IF(Q376&gt;1.5,2,IF(Q376&gt;0, 1,0))))</f>
        <v>1</v>
      </c>
      <c r="S376" s="31"/>
      <c r="T376" s="31">
        <v>1</v>
      </c>
      <c r="U376" s="34" t="s">
        <v>956</v>
      </c>
      <c r="V376" s="42">
        <v>0.35</v>
      </c>
      <c r="W376" s="34" t="s">
        <v>956</v>
      </c>
      <c r="X376" s="34" t="s">
        <v>956</v>
      </c>
      <c r="Y376" s="42">
        <v>0.33</v>
      </c>
      <c r="Z376" s="34">
        <v>54.9</v>
      </c>
      <c r="AA376" s="34">
        <v>18</v>
      </c>
      <c r="AB376" s="35">
        <v>26</v>
      </c>
    </row>
    <row r="377" spans="1:28">
      <c r="A377" s="29" t="s">
        <v>745</v>
      </c>
      <c r="B377" s="30" t="s">
        <v>879</v>
      </c>
      <c r="C377" s="30" t="s">
        <v>746</v>
      </c>
      <c r="D377" s="30" t="s">
        <v>888</v>
      </c>
      <c r="E377" s="31"/>
      <c r="F377" s="31"/>
      <c r="G377" s="32"/>
      <c r="H377" s="31"/>
      <c r="I377" s="31"/>
      <c r="J377" s="31"/>
      <c r="K377" s="33"/>
      <c r="L377" s="32"/>
      <c r="M377" s="31"/>
      <c r="N377" s="33"/>
      <c r="O377" s="31"/>
      <c r="P377" s="31"/>
      <c r="Q377" s="31"/>
      <c r="R377" s="31"/>
      <c r="S377" s="31">
        <v>1</v>
      </c>
      <c r="T377" s="31">
        <v>2</v>
      </c>
      <c r="U377" s="34" t="s">
        <v>956</v>
      </c>
      <c r="V377" s="34" t="s">
        <v>961</v>
      </c>
      <c r="W377" s="34" t="s">
        <v>963</v>
      </c>
      <c r="X377" s="34" t="s">
        <v>956</v>
      </c>
      <c r="Y377" s="34" t="s">
        <v>959</v>
      </c>
      <c r="Z377" s="34">
        <v>142.69</v>
      </c>
      <c r="AA377" s="34">
        <v>33</v>
      </c>
      <c r="AB377" s="35">
        <v>52</v>
      </c>
    </row>
    <row r="378" spans="1:28">
      <c r="A378" s="29" t="s">
        <v>747</v>
      </c>
      <c r="B378" s="30" t="s">
        <v>914</v>
      </c>
      <c r="C378" s="30" t="s">
        <v>748</v>
      </c>
      <c r="D378" s="30" t="s">
        <v>888</v>
      </c>
      <c r="E378" s="31"/>
      <c r="F378" s="31"/>
      <c r="G378" s="32"/>
      <c r="H378" s="31"/>
      <c r="I378" s="31"/>
      <c r="J378" s="31"/>
      <c r="K378" s="33"/>
      <c r="L378" s="32"/>
      <c r="M378" s="31"/>
      <c r="N378" s="33"/>
      <c r="O378" s="31"/>
      <c r="P378" s="31"/>
      <c r="Q378" s="31"/>
      <c r="R378" s="31"/>
      <c r="S378" s="31">
        <v>4</v>
      </c>
      <c r="T378" s="31">
        <v>2</v>
      </c>
      <c r="U378" s="34" t="s">
        <v>956</v>
      </c>
      <c r="V378" s="34" t="s">
        <v>1052</v>
      </c>
      <c r="W378" s="34" t="s">
        <v>963</v>
      </c>
      <c r="X378" s="34" t="s">
        <v>1052</v>
      </c>
      <c r="Y378" s="34" t="s">
        <v>1052</v>
      </c>
      <c r="Z378" s="34">
        <v>74.900000000000006</v>
      </c>
      <c r="AA378" s="34">
        <v>23</v>
      </c>
      <c r="AB378" s="35">
        <v>33</v>
      </c>
    </row>
    <row r="379" spans="1:28">
      <c r="A379" s="29" t="s">
        <v>749</v>
      </c>
      <c r="B379" s="30" t="s">
        <v>894</v>
      </c>
      <c r="C379" s="30" t="s">
        <v>750</v>
      </c>
      <c r="D379" s="30" t="s">
        <v>888</v>
      </c>
      <c r="E379" s="31"/>
      <c r="F379" s="31"/>
      <c r="G379" s="32">
        <v>3.08</v>
      </c>
      <c r="H379" s="31">
        <f>IF(G379&gt;10,4,IF(G379&gt;5,3,IF(G379&gt;1,2,IF(G379&gt;0.5, 1,0))))</f>
        <v>2</v>
      </c>
      <c r="I379" s="31"/>
      <c r="J379" s="31">
        <v>160</v>
      </c>
      <c r="K379" s="33">
        <v>0.6</v>
      </c>
      <c r="L379" s="32">
        <f>J379*K379</f>
        <v>96</v>
      </c>
      <c r="M379" s="31">
        <f>IF(L379&gt;1500,4,IF(L379&gt;300,3,IF(L379&gt;100,2,IF(L379&gt;20, 1,0))))</f>
        <v>1</v>
      </c>
      <c r="N379" s="33">
        <v>2.1000000000000001E-2</v>
      </c>
      <c r="O379" s="31">
        <v>47</v>
      </c>
      <c r="P379" s="31">
        <v>4.5</v>
      </c>
      <c r="Q379" s="31"/>
      <c r="R379" s="31"/>
      <c r="S379" s="31">
        <v>3</v>
      </c>
      <c r="T379" s="31">
        <v>3</v>
      </c>
      <c r="U379" s="34" t="s">
        <v>963</v>
      </c>
      <c r="V379" s="34" t="s">
        <v>957</v>
      </c>
      <c r="W379" s="34" t="s">
        <v>963</v>
      </c>
      <c r="X379" s="34" t="s">
        <v>956</v>
      </c>
      <c r="Y379" s="34" t="s">
        <v>959</v>
      </c>
      <c r="Z379" s="34">
        <v>658.67</v>
      </c>
      <c r="AA379" s="34">
        <v>48</v>
      </c>
      <c r="AB379" s="35">
        <v>80</v>
      </c>
    </row>
    <row r="380" spans="1:28">
      <c r="A380" s="29" t="s">
        <v>751</v>
      </c>
      <c r="B380" s="30" t="s">
        <v>914</v>
      </c>
      <c r="C380" s="30" t="s">
        <v>752</v>
      </c>
      <c r="D380" s="30" t="s">
        <v>888</v>
      </c>
      <c r="E380" s="31"/>
      <c r="F380" s="31"/>
      <c r="G380" s="32"/>
      <c r="H380" s="31"/>
      <c r="I380" s="31"/>
      <c r="J380" s="31"/>
      <c r="K380" s="33"/>
      <c r="L380" s="32"/>
      <c r="M380" s="31"/>
      <c r="N380" s="33"/>
      <c r="O380" s="31"/>
      <c r="P380" s="31"/>
      <c r="Q380" s="31"/>
      <c r="R380" s="31"/>
      <c r="S380" s="31"/>
      <c r="T380" s="31">
        <v>1</v>
      </c>
      <c r="U380" s="34" t="s">
        <v>963</v>
      </c>
      <c r="V380" s="34" t="s">
        <v>1052</v>
      </c>
      <c r="W380" s="34" t="s">
        <v>963</v>
      </c>
      <c r="X380" s="34" t="s">
        <v>1052</v>
      </c>
      <c r="Y380" s="34" t="s">
        <v>1052</v>
      </c>
      <c r="Z380" s="34">
        <v>113.86</v>
      </c>
      <c r="AA380" s="34">
        <v>13</v>
      </c>
      <c r="AB380" s="35">
        <v>23</v>
      </c>
    </row>
    <row r="381" spans="1:28">
      <c r="A381" s="29" t="s">
        <v>753</v>
      </c>
      <c r="B381" s="30" t="s">
        <v>275</v>
      </c>
      <c r="C381" s="30" t="s">
        <v>754</v>
      </c>
      <c r="D381" s="30" t="s">
        <v>888</v>
      </c>
      <c r="E381" s="31" t="s">
        <v>903</v>
      </c>
      <c r="F381" s="31" t="s">
        <v>903</v>
      </c>
      <c r="G381" s="32">
        <v>29.75</v>
      </c>
      <c r="H381" s="31">
        <f>IF(G381&gt;10,4,IF(G381&gt;5,3,IF(G381&gt;1,2,IF(G381&gt;0.5, 1,0))))</f>
        <v>4</v>
      </c>
      <c r="I381" s="31">
        <v>3</v>
      </c>
      <c r="J381" s="31">
        <v>3194</v>
      </c>
      <c r="K381" s="33">
        <v>1.266</v>
      </c>
      <c r="L381" s="32">
        <f>J381*K381</f>
        <v>4043.6040000000003</v>
      </c>
      <c r="M381" s="31">
        <f>IF(L381&gt;1500,4,IF(L381&gt;300,3,IF(L381&gt;100,2,IF(L381&gt;20, 1,0))))</f>
        <v>4</v>
      </c>
      <c r="N381" s="33">
        <v>0.16300000000000001</v>
      </c>
      <c r="O381" s="31">
        <v>92</v>
      </c>
      <c r="P381" s="31" t="s">
        <v>884</v>
      </c>
      <c r="Q381" s="31">
        <v>28.02</v>
      </c>
      <c r="R381" s="31">
        <f>IF(Q381&gt;10,4,IF(Q381&gt;4,3,IF(Q381&gt;1.5,2,IF(Q381&gt;0, 1,0))))</f>
        <v>4</v>
      </c>
      <c r="S381" s="31">
        <v>17</v>
      </c>
      <c r="T381" s="31">
        <v>4</v>
      </c>
      <c r="U381" s="34" t="s">
        <v>956</v>
      </c>
      <c r="V381" s="34" t="s">
        <v>961</v>
      </c>
      <c r="W381" s="34" t="s">
        <v>956</v>
      </c>
      <c r="X381" s="34" t="s">
        <v>956</v>
      </c>
      <c r="Y381" s="34" t="s">
        <v>957</v>
      </c>
      <c r="Z381" s="34">
        <v>1409.04</v>
      </c>
      <c r="AA381" s="34">
        <v>147</v>
      </c>
      <c r="AB381" s="35">
        <v>253</v>
      </c>
    </row>
    <row r="382" spans="1:28">
      <c r="A382" s="29" t="s">
        <v>755</v>
      </c>
      <c r="B382" s="30" t="s">
        <v>879</v>
      </c>
      <c r="C382" s="30" t="s">
        <v>756</v>
      </c>
      <c r="D382" s="30" t="s">
        <v>888</v>
      </c>
      <c r="E382" s="31" t="s">
        <v>903</v>
      </c>
      <c r="F382" s="31" t="s">
        <v>903</v>
      </c>
      <c r="G382" s="32">
        <v>46.24</v>
      </c>
      <c r="H382" s="31">
        <f>IF(G382&gt;10,4,IF(G382&gt;5,3,IF(G382&gt;1,2,IF(G382&gt;0.5, 1,0))))</f>
        <v>4</v>
      </c>
      <c r="I382" s="31">
        <v>4</v>
      </c>
      <c r="J382" s="31">
        <v>3087</v>
      </c>
      <c r="K382" s="33">
        <v>1.2929999999999999</v>
      </c>
      <c r="L382" s="32">
        <f>J382*K382</f>
        <v>3991.491</v>
      </c>
      <c r="M382" s="31">
        <f>IF(L382&gt;1500,4,IF(L382&gt;300,3,IF(L382&gt;100,2,IF(L382&gt;20, 1,0))))</f>
        <v>4</v>
      </c>
      <c r="N382" s="33">
        <v>0.216</v>
      </c>
      <c r="O382" s="31">
        <v>37</v>
      </c>
      <c r="P382" s="31" t="s">
        <v>884</v>
      </c>
      <c r="Q382" s="31">
        <v>45.15</v>
      </c>
      <c r="R382" s="31">
        <f>IF(Q382&gt;10,4,IF(Q382&gt;4,3,IF(Q382&gt;1.5,2,IF(Q382&gt;0, 1,0))))</f>
        <v>4</v>
      </c>
      <c r="S382" s="31">
        <v>53</v>
      </c>
      <c r="T382" s="31">
        <v>4</v>
      </c>
      <c r="U382" s="34" t="s">
        <v>956</v>
      </c>
      <c r="V382" s="34" t="s">
        <v>957</v>
      </c>
      <c r="W382" s="34" t="s">
        <v>956</v>
      </c>
      <c r="X382" s="34" t="s">
        <v>956</v>
      </c>
      <c r="Y382" s="34" t="s">
        <v>959</v>
      </c>
      <c r="Z382" s="34">
        <v>1306.58</v>
      </c>
      <c r="AA382" s="34">
        <v>157</v>
      </c>
      <c r="AB382" s="35">
        <v>271</v>
      </c>
    </row>
    <row r="383" spans="1:28">
      <c r="A383" s="29" t="s">
        <v>757</v>
      </c>
      <c r="B383" s="30" t="s">
        <v>894</v>
      </c>
      <c r="C383" s="30" t="s">
        <v>758</v>
      </c>
      <c r="D383" s="30" t="s">
        <v>888</v>
      </c>
      <c r="E383" s="31"/>
      <c r="F383" s="31"/>
      <c r="G383" s="32"/>
      <c r="H383" s="31"/>
      <c r="I383" s="31"/>
      <c r="J383" s="31"/>
      <c r="K383" s="33"/>
      <c r="L383" s="32"/>
      <c r="M383" s="31"/>
      <c r="N383" s="33"/>
      <c r="O383" s="31"/>
      <c r="P383" s="31"/>
      <c r="Q383" s="31"/>
      <c r="R383" s="31"/>
      <c r="S383" s="31"/>
      <c r="T383" s="31">
        <v>1</v>
      </c>
      <c r="U383" s="34" t="s">
        <v>956</v>
      </c>
      <c r="V383" s="34" t="s">
        <v>957</v>
      </c>
      <c r="W383" s="34" t="s">
        <v>963</v>
      </c>
      <c r="X383" s="34" t="s">
        <v>956</v>
      </c>
      <c r="Y383" s="34" t="s">
        <v>959</v>
      </c>
      <c r="Z383" s="34">
        <v>63.95</v>
      </c>
      <c r="AA383" s="34">
        <v>21</v>
      </c>
      <c r="AB383" s="35">
        <v>35</v>
      </c>
    </row>
    <row r="384" spans="1:28">
      <c r="A384" s="29" t="s">
        <v>759</v>
      </c>
      <c r="B384" s="30" t="s">
        <v>910</v>
      </c>
      <c r="C384" s="30" t="s">
        <v>760</v>
      </c>
      <c r="D384" s="30" t="s">
        <v>924</v>
      </c>
      <c r="E384" s="31"/>
      <c r="F384" s="31"/>
      <c r="G384" s="32">
        <v>1.45</v>
      </c>
      <c r="H384" s="31">
        <f>IF(G384&gt;10,4,IF(G384&gt;5,3,IF(G384&gt;1,2,IF(G384&gt;0.5, 1,0))))</f>
        <v>2</v>
      </c>
      <c r="I384" s="31">
        <v>4</v>
      </c>
      <c r="J384" s="31">
        <v>1484</v>
      </c>
      <c r="K384" s="33">
        <v>2.2000000000000002</v>
      </c>
      <c r="L384" s="32">
        <f>J384*K384</f>
        <v>3264.8</v>
      </c>
      <c r="M384" s="31">
        <f>IF(L384&gt;1500,4,IF(L384&gt;300,3,IF(L384&gt;100,2,IF(L384&gt;20, 1,0))))</f>
        <v>4</v>
      </c>
      <c r="N384" s="33">
        <v>0.42099999999999999</v>
      </c>
      <c r="O384" s="31">
        <v>38</v>
      </c>
      <c r="P384" s="31">
        <v>8</v>
      </c>
      <c r="Q384" s="31"/>
      <c r="R384" s="31"/>
      <c r="S384" s="31">
        <v>3</v>
      </c>
      <c r="T384" s="31">
        <v>3</v>
      </c>
      <c r="U384" s="34" t="s">
        <v>956</v>
      </c>
      <c r="V384" s="34" t="s">
        <v>965</v>
      </c>
      <c r="W384" s="34" t="s">
        <v>956</v>
      </c>
      <c r="X384" s="34" t="s">
        <v>956</v>
      </c>
      <c r="Y384" s="34" t="s">
        <v>965</v>
      </c>
      <c r="Z384" s="34">
        <v>762.14</v>
      </c>
      <c r="AA384" s="34">
        <v>143</v>
      </c>
      <c r="AB384" s="35">
        <v>229</v>
      </c>
    </row>
    <row r="385" spans="1:28">
      <c r="A385" s="29" t="s">
        <v>761</v>
      </c>
      <c r="B385" s="30" t="s">
        <v>879</v>
      </c>
      <c r="C385" s="30" t="s">
        <v>762</v>
      </c>
      <c r="D385" s="30" t="s">
        <v>888</v>
      </c>
      <c r="E385" s="31"/>
      <c r="F385" s="31"/>
      <c r="G385" s="32"/>
      <c r="H385" s="31"/>
      <c r="I385" s="31"/>
      <c r="J385" s="31">
        <v>262</v>
      </c>
      <c r="K385" s="33">
        <v>0.45500000000000002</v>
      </c>
      <c r="L385" s="32">
        <f>J385*K385</f>
        <v>119.21000000000001</v>
      </c>
      <c r="M385" s="31">
        <f>IF(L385&gt;1500,4,IF(L385&gt;300,3,IF(L385&gt;100,2,IF(L385&gt;20, 1,0))))</f>
        <v>2</v>
      </c>
      <c r="N385" s="33">
        <v>0</v>
      </c>
      <c r="O385" s="31">
        <v>24</v>
      </c>
      <c r="P385" s="31">
        <v>9</v>
      </c>
      <c r="Q385" s="31">
        <v>1.74</v>
      </c>
      <c r="R385" s="31">
        <f>IF(Q385&gt;10,4,IF(Q385&gt;4,3,IF(Q385&gt;1.5,2,IF(Q385&gt;0, 1,0))))</f>
        <v>2</v>
      </c>
      <c r="S385" s="31">
        <v>5</v>
      </c>
      <c r="T385" s="31">
        <v>3</v>
      </c>
      <c r="U385" s="34" t="s">
        <v>956</v>
      </c>
      <c r="V385" s="34" t="s">
        <v>961</v>
      </c>
      <c r="W385" s="34" t="s">
        <v>956</v>
      </c>
      <c r="X385" s="34" t="s">
        <v>956</v>
      </c>
      <c r="Y385" s="34" t="s">
        <v>961</v>
      </c>
      <c r="Z385" s="34">
        <v>236.86</v>
      </c>
      <c r="AA385" s="34">
        <v>53</v>
      </c>
      <c r="AB385" s="35">
        <v>90</v>
      </c>
    </row>
    <row r="386" spans="1:28">
      <c r="A386" s="29" t="s">
        <v>763</v>
      </c>
      <c r="B386" s="30" t="s">
        <v>42</v>
      </c>
      <c r="C386" s="30" t="s">
        <v>764</v>
      </c>
      <c r="D386" s="30" t="s">
        <v>888</v>
      </c>
      <c r="E386" s="31"/>
      <c r="F386" s="31"/>
      <c r="G386" s="32">
        <v>1.06</v>
      </c>
      <c r="H386" s="31">
        <f>IF(G386&gt;10,4,IF(G386&gt;5,3,IF(G386&gt;1,2,IF(G386&gt;0.5, 1,0))))</f>
        <v>2</v>
      </c>
      <c r="I386" s="31"/>
      <c r="J386" s="31">
        <v>219</v>
      </c>
      <c r="K386" s="33">
        <v>0.307</v>
      </c>
      <c r="L386" s="32">
        <f>J386*K386</f>
        <v>67.233000000000004</v>
      </c>
      <c r="M386" s="31">
        <f>IF(L386&gt;1500,4,IF(L386&gt;300,3,IF(L386&gt;100,2,IF(L386&gt;20, 1,0))))</f>
        <v>1</v>
      </c>
      <c r="N386" s="33">
        <v>9.0999999999999998E-2</v>
      </c>
      <c r="O386" s="31">
        <v>22</v>
      </c>
      <c r="P386" s="31">
        <v>6.3</v>
      </c>
      <c r="Q386" s="31">
        <v>0.87</v>
      </c>
      <c r="R386" s="31">
        <f>IF(Q386&gt;10,4,IF(Q386&gt;4,3,IF(Q386&gt;1.5,2,IF(Q386&gt;0, 1,0))))</f>
        <v>1</v>
      </c>
      <c r="S386" s="31">
        <v>2</v>
      </c>
      <c r="T386" s="31">
        <v>2</v>
      </c>
      <c r="U386" s="34" t="s">
        <v>956</v>
      </c>
      <c r="V386" s="34" t="s">
        <v>965</v>
      </c>
      <c r="W386" s="34" t="s">
        <v>956</v>
      </c>
      <c r="X386" s="34" t="s">
        <v>956</v>
      </c>
      <c r="Y386" s="34" t="s">
        <v>965</v>
      </c>
      <c r="Z386" s="34">
        <v>351.38</v>
      </c>
      <c r="AA386" s="34">
        <v>43</v>
      </c>
      <c r="AB386" s="35">
        <v>61</v>
      </c>
    </row>
    <row r="387" spans="1:28">
      <c r="A387" s="29" t="s">
        <v>765</v>
      </c>
      <c r="B387" s="30" t="s">
        <v>879</v>
      </c>
      <c r="C387" s="30" t="s">
        <v>766</v>
      </c>
      <c r="D387" s="30" t="s">
        <v>888</v>
      </c>
      <c r="E387" s="31"/>
      <c r="F387" s="31"/>
      <c r="G387" s="32"/>
      <c r="H387" s="31"/>
      <c r="I387" s="31">
        <v>3</v>
      </c>
      <c r="J387" s="31"/>
      <c r="K387" s="33"/>
      <c r="L387" s="32"/>
      <c r="M387" s="31"/>
      <c r="N387" s="33"/>
      <c r="O387" s="31"/>
      <c r="P387" s="31"/>
      <c r="Q387" s="31"/>
      <c r="R387" s="31"/>
      <c r="S387" s="31">
        <v>8</v>
      </c>
      <c r="T387" s="31">
        <v>3</v>
      </c>
      <c r="U387" s="34" t="s">
        <v>956</v>
      </c>
      <c r="V387" s="34" t="s">
        <v>961</v>
      </c>
      <c r="W387" s="34" t="s">
        <v>963</v>
      </c>
      <c r="X387" s="34" t="s">
        <v>956</v>
      </c>
      <c r="Y387" s="34" t="s">
        <v>959</v>
      </c>
      <c r="Z387" s="34">
        <v>517.35</v>
      </c>
      <c r="AA387" s="34">
        <v>49</v>
      </c>
      <c r="AB387" s="35">
        <v>72</v>
      </c>
    </row>
    <row r="388" spans="1:28">
      <c r="A388" s="29" t="s">
        <v>767</v>
      </c>
      <c r="B388" s="30" t="s">
        <v>875</v>
      </c>
      <c r="C388" s="30" t="s">
        <v>768</v>
      </c>
      <c r="D388" s="30" t="s">
        <v>888</v>
      </c>
      <c r="E388" s="31"/>
      <c r="F388" s="31"/>
      <c r="G388" s="32"/>
      <c r="H388" s="31"/>
      <c r="I388" s="31">
        <v>3</v>
      </c>
      <c r="J388" s="31"/>
      <c r="K388" s="33"/>
      <c r="L388" s="32"/>
      <c r="M388" s="31"/>
      <c r="N388" s="33"/>
      <c r="O388" s="31"/>
      <c r="P388" s="31"/>
      <c r="Q388" s="31"/>
      <c r="R388" s="31"/>
      <c r="S388" s="31"/>
      <c r="T388" s="31">
        <v>1</v>
      </c>
      <c r="U388" s="34" t="s">
        <v>956</v>
      </c>
      <c r="V388" s="34" t="s">
        <v>1052</v>
      </c>
      <c r="W388" s="34" t="s">
        <v>963</v>
      </c>
      <c r="X388" s="34" t="s">
        <v>1052</v>
      </c>
      <c r="Y388" s="34" t="s">
        <v>1052</v>
      </c>
      <c r="Z388" s="34">
        <v>447.69</v>
      </c>
      <c r="AA388" s="34">
        <v>41</v>
      </c>
      <c r="AB388" s="35">
        <v>65</v>
      </c>
    </row>
    <row r="389" spans="1:28">
      <c r="A389" s="29" t="s">
        <v>769</v>
      </c>
      <c r="B389" s="30"/>
      <c r="C389" s="30" t="s">
        <v>770</v>
      </c>
      <c r="D389" s="30" t="s">
        <v>888</v>
      </c>
      <c r="E389" s="31"/>
      <c r="F389" s="31"/>
      <c r="G389" s="32"/>
      <c r="H389" s="31"/>
      <c r="I389" s="31"/>
      <c r="J389" s="31"/>
      <c r="K389" s="33"/>
      <c r="L389" s="32"/>
      <c r="M389" s="31"/>
      <c r="N389" s="33"/>
      <c r="O389" s="31"/>
      <c r="P389" s="31"/>
      <c r="Q389" s="31"/>
      <c r="R389" s="31"/>
      <c r="S389" s="31"/>
      <c r="T389" s="31">
        <v>1</v>
      </c>
      <c r="U389" s="34" t="s">
        <v>956</v>
      </c>
      <c r="V389" s="34" t="s">
        <v>1052</v>
      </c>
      <c r="W389" s="34" t="s">
        <v>963</v>
      </c>
      <c r="X389" s="34" t="s">
        <v>1052</v>
      </c>
      <c r="Y389" s="34" t="s">
        <v>1052</v>
      </c>
      <c r="Z389" s="34">
        <v>142.75</v>
      </c>
      <c r="AA389" s="34">
        <v>18</v>
      </c>
      <c r="AB389" s="35">
        <v>29</v>
      </c>
    </row>
    <row r="390" spans="1:28">
      <c r="A390" s="29" t="s">
        <v>771</v>
      </c>
      <c r="B390" s="30" t="s">
        <v>875</v>
      </c>
      <c r="C390" s="30" t="s">
        <v>772</v>
      </c>
      <c r="D390" s="30" t="s">
        <v>888</v>
      </c>
      <c r="E390" s="31"/>
      <c r="F390" s="31"/>
      <c r="G390" s="32"/>
      <c r="H390" s="31"/>
      <c r="I390" s="31"/>
      <c r="J390" s="31"/>
      <c r="K390" s="33"/>
      <c r="L390" s="32"/>
      <c r="M390" s="31"/>
      <c r="N390" s="33"/>
      <c r="O390" s="31"/>
      <c r="P390" s="31"/>
      <c r="Q390" s="31"/>
      <c r="R390" s="31"/>
      <c r="S390" s="31">
        <v>4</v>
      </c>
      <c r="T390" s="31">
        <v>1</v>
      </c>
      <c r="U390" s="34" t="s">
        <v>956</v>
      </c>
      <c r="V390" s="34" t="s">
        <v>961</v>
      </c>
      <c r="W390" s="34" t="s">
        <v>956</v>
      </c>
      <c r="X390" s="34" t="s">
        <v>956</v>
      </c>
      <c r="Y390" s="34" t="s">
        <v>957</v>
      </c>
      <c r="Z390" s="34">
        <v>288.26</v>
      </c>
      <c r="AA390" s="34">
        <v>42</v>
      </c>
      <c r="AB390" s="35">
        <v>65</v>
      </c>
    </row>
    <row r="391" spans="1:28">
      <c r="A391" s="29" t="s">
        <v>773</v>
      </c>
      <c r="B391" s="30" t="s">
        <v>105</v>
      </c>
      <c r="C391" s="30" t="s">
        <v>774</v>
      </c>
      <c r="D391" s="30" t="s">
        <v>888</v>
      </c>
      <c r="E391" s="31"/>
      <c r="F391" s="31"/>
      <c r="G391" s="32"/>
      <c r="H391" s="31"/>
      <c r="I391" s="31"/>
      <c r="J391" s="31"/>
      <c r="K391" s="33"/>
      <c r="L391" s="32"/>
      <c r="M391" s="31"/>
      <c r="N391" s="33"/>
      <c r="O391" s="31"/>
      <c r="P391" s="31"/>
      <c r="Q391" s="31"/>
      <c r="R391" s="31"/>
      <c r="S391" s="31">
        <v>2</v>
      </c>
      <c r="T391" s="31">
        <v>1</v>
      </c>
      <c r="U391" s="34" t="s">
        <v>956</v>
      </c>
      <c r="V391" s="34" t="s">
        <v>964</v>
      </c>
      <c r="W391" s="34" t="s">
        <v>963</v>
      </c>
      <c r="X391" s="34" t="s">
        <v>956</v>
      </c>
      <c r="Y391" s="34" t="s">
        <v>959</v>
      </c>
      <c r="Z391" s="34">
        <v>110.75</v>
      </c>
      <c r="AA391" s="34">
        <v>29</v>
      </c>
      <c r="AB391" s="35">
        <v>54</v>
      </c>
    </row>
    <row r="392" spans="1:28">
      <c r="A392" s="29" t="s">
        <v>775</v>
      </c>
      <c r="B392" s="30" t="s">
        <v>875</v>
      </c>
      <c r="C392" s="30" t="s">
        <v>776</v>
      </c>
      <c r="D392" s="30" t="s">
        <v>888</v>
      </c>
      <c r="E392" s="31"/>
      <c r="F392" s="31"/>
      <c r="G392" s="32"/>
      <c r="H392" s="31"/>
      <c r="I392" s="31">
        <v>3</v>
      </c>
      <c r="J392" s="31"/>
      <c r="K392" s="33"/>
      <c r="L392" s="32"/>
      <c r="M392" s="31"/>
      <c r="N392" s="33"/>
      <c r="O392" s="31"/>
      <c r="P392" s="31"/>
      <c r="Q392" s="31">
        <v>0.16</v>
      </c>
      <c r="R392" s="31">
        <f>IF(Q392&gt;10,4,IF(Q392&gt;4,3,IF(Q392&gt;1.5,2,IF(Q392&gt;0, 1,0))))</f>
        <v>1</v>
      </c>
      <c r="S392" s="31">
        <v>4</v>
      </c>
      <c r="T392" s="31">
        <v>2</v>
      </c>
      <c r="U392" s="34" t="s">
        <v>956</v>
      </c>
      <c r="V392" s="42">
        <v>0.2</v>
      </c>
      <c r="W392" s="34" t="s">
        <v>956</v>
      </c>
      <c r="X392" s="34" t="s">
        <v>956</v>
      </c>
      <c r="Y392" s="34" t="s">
        <v>961</v>
      </c>
      <c r="Z392" s="34">
        <v>28.25</v>
      </c>
      <c r="AA392" s="34">
        <v>19</v>
      </c>
      <c r="AB392" s="35">
        <v>27</v>
      </c>
    </row>
    <row r="393" spans="1:28">
      <c r="A393" s="29" t="s">
        <v>777</v>
      </c>
      <c r="B393" s="30" t="s">
        <v>914</v>
      </c>
      <c r="C393" s="30" t="s">
        <v>778</v>
      </c>
      <c r="D393" s="30" t="s">
        <v>888</v>
      </c>
      <c r="E393" s="31"/>
      <c r="F393" s="31"/>
      <c r="G393" s="32">
        <v>5.04</v>
      </c>
      <c r="H393" s="31">
        <f>IF(G393&gt;10,4,IF(G393&gt;5,3,IF(G393&gt;1,2,IF(G393&gt;0.5, 1,0))))</f>
        <v>3</v>
      </c>
      <c r="I393" s="31"/>
      <c r="J393" s="31">
        <v>284</v>
      </c>
      <c r="K393" s="33">
        <v>0.52500000000000002</v>
      </c>
      <c r="L393" s="32">
        <f>J393*K393</f>
        <v>149.1</v>
      </c>
      <c r="M393" s="31">
        <f>IF(L393&gt;1500,4,IF(L393&gt;300,3,IF(L393&gt;100,2,IF(L393&gt;20, 1,0))))</f>
        <v>2</v>
      </c>
      <c r="N393" s="33">
        <v>99.998999999999995</v>
      </c>
      <c r="O393" s="31">
        <v>0</v>
      </c>
      <c r="P393" s="31">
        <v>9.1</v>
      </c>
      <c r="Q393" s="31">
        <v>0.92</v>
      </c>
      <c r="R393" s="31">
        <f>IF(Q393&gt;10,4,IF(Q393&gt;4,3,IF(Q393&gt;1.5,2,IF(Q393&gt;0, 1,0))))</f>
        <v>1</v>
      </c>
      <c r="S393" s="31">
        <v>17</v>
      </c>
      <c r="T393" s="31">
        <v>2</v>
      </c>
      <c r="U393" s="34" t="s">
        <v>956</v>
      </c>
      <c r="V393" s="34" t="s">
        <v>1052</v>
      </c>
      <c r="W393" s="34" t="s">
        <v>956</v>
      </c>
      <c r="X393" s="34" t="s">
        <v>1052</v>
      </c>
      <c r="Y393" s="34" t="s">
        <v>1052</v>
      </c>
      <c r="Z393" s="34">
        <v>2.94</v>
      </c>
      <c r="AA393" s="34">
        <v>3</v>
      </c>
      <c r="AB393" s="35">
        <v>5</v>
      </c>
    </row>
    <row r="394" spans="1:28">
      <c r="A394" s="29" t="s">
        <v>779</v>
      </c>
      <c r="B394" s="30" t="s">
        <v>879</v>
      </c>
      <c r="C394" s="30" t="s">
        <v>780</v>
      </c>
      <c r="D394" s="30" t="s">
        <v>924</v>
      </c>
      <c r="E394" s="31"/>
      <c r="F394" s="31"/>
      <c r="G394" s="32"/>
      <c r="H394" s="31"/>
      <c r="I394" s="31"/>
      <c r="J394" s="31"/>
      <c r="K394" s="33"/>
      <c r="L394" s="32"/>
      <c r="M394" s="31"/>
      <c r="N394" s="33"/>
      <c r="O394" s="31"/>
      <c r="P394" s="31"/>
      <c r="Q394" s="31"/>
      <c r="R394" s="31"/>
      <c r="S394" s="31"/>
      <c r="T394" s="31">
        <v>1</v>
      </c>
      <c r="U394" s="34" t="s">
        <v>963</v>
      </c>
      <c r="V394" s="34" t="s">
        <v>1052</v>
      </c>
      <c r="W394" s="34" t="s">
        <v>963</v>
      </c>
      <c r="X394" s="34" t="s">
        <v>1052</v>
      </c>
      <c r="Y394" s="34" t="s">
        <v>1052</v>
      </c>
      <c r="Z394" s="34">
        <v>48.36</v>
      </c>
      <c r="AA394" s="34">
        <v>13</v>
      </c>
      <c r="AB394" s="35">
        <v>18</v>
      </c>
    </row>
    <row r="395" spans="1:28">
      <c r="A395" s="29" t="s">
        <v>781</v>
      </c>
      <c r="B395" s="30" t="s">
        <v>105</v>
      </c>
      <c r="C395" s="30" t="s">
        <v>782</v>
      </c>
      <c r="D395" s="30" t="s">
        <v>888</v>
      </c>
      <c r="E395" s="31"/>
      <c r="F395" s="31"/>
      <c r="G395" s="32"/>
      <c r="H395" s="31"/>
      <c r="I395" s="31"/>
      <c r="J395" s="31">
        <v>79</v>
      </c>
      <c r="K395" s="33">
        <v>0.29499999999999998</v>
      </c>
      <c r="L395" s="32">
        <f>J395*K395</f>
        <v>23.305</v>
      </c>
      <c r="M395" s="31">
        <f>IF(L395&gt;1500,4,IF(L395&gt;300,3,IF(L395&gt;100,2,IF(L395&gt;20, 1,0))))</f>
        <v>1</v>
      </c>
      <c r="N395" s="33">
        <v>6.5000000000000002E-2</v>
      </c>
      <c r="O395" s="31">
        <v>31</v>
      </c>
      <c r="P395" s="31"/>
      <c r="Q395" s="31">
        <v>0</v>
      </c>
      <c r="R395" s="31">
        <f>IF(Q395&gt;10,4,IF(Q395&gt;4,3,IF(Q395&gt;1.5,2,IF(Q395&gt;0, 1,0))))</f>
        <v>0</v>
      </c>
      <c r="S395" s="31"/>
      <c r="T395" s="31">
        <v>1</v>
      </c>
      <c r="U395" s="34" t="s">
        <v>956</v>
      </c>
      <c r="V395" s="34" t="s">
        <v>1052</v>
      </c>
      <c r="W395" s="34" t="s">
        <v>963</v>
      </c>
      <c r="X395" s="34" t="s">
        <v>1052</v>
      </c>
      <c r="Y395" s="34" t="s">
        <v>1052</v>
      </c>
      <c r="Z395" s="34">
        <v>35.840000000000003</v>
      </c>
      <c r="AA395" s="34">
        <v>21</v>
      </c>
      <c r="AB395" s="35">
        <v>46</v>
      </c>
    </row>
    <row r="396" spans="1:28">
      <c r="A396" s="29" t="s">
        <v>783</v>
      </c>
      <c r="B396" s="30"/>
      <c r="C396" s="30" t="s">
        <v>784</v>
      </c>
      <c r="D396" s="30" t="s">
        <v>82</v>
      </c>
      <c r="E396" s="31"/>
      <c r="F396" s="31"/>
      <c r="G396" s="32"/>
      <c r="H396" s="31"/>
      <c r="I396" s="31"/>
      <c r="J396" s="31"/>
      <c r="K396" s="33"/>
      <c r="L396" s="32"/>
      <c r="M396" s="31"/>
      <c r="N396" s="33"/>
      <c r="O396" s="31"/>
      <c r="P396" s="31"/>
      <c r="Q396" s="31"/>
      <c r="R396" s="31"/>
      <c r="S396" s="31"/>
      <c r="T396" s="31">
        <v>2</v>
      </c>
      <c r="U396" s="34" t="s">
        <v>1053</v>
      </c>
      <c r="V396" s="34" t="s">
        <v>1052</v>
      </c>
      <c r="W396" s="34" t="s">
        <v>1053</v>
      </c>
      <c r="X396" s="34" t="s">
        <v>1052</v>
      </c>
      <c r="Y396" s="34" t="s">
        <v>1052</v>
      </c>
      <c r="Z396" s="34">
        <v>0.17</v>
      </c>
      <c r="AA396" s="34">
        <v>1</v>
      </c>
      <c r="AB396" s="35">
        <v>1</v>
      </c>
    </row>
    <row r="397" spans="1:28">
      <c r="A397" s="29" t="s">
        <v>785</v>
      </c>
      <c r="B397" s="30" t="s">
        <v>879</v>
      </c>
      <c r="C397" s="30" t="s">
        <v>786</v>
      </c>
      <c r="D397" s="30" t="s">
        <v>888</v>
      </c>
      <c r="E397" s="31"/>
      <c r="F397" s="31"/>
      <c r="G397" s="32">
        <v>12.68</v>
      </c>
      <c r="H397" s="31">
        <f>IF(G397&gt;10,4,IF(G397&gt;5,3,IF(G397&gt;1,2,IF(G397&gt;0.5, 1,0))))</f>
        <v>4</v>
      </c>
      <c r="I397" s="31">
        <v>3</v>
      </c>
      <c r="J397" s="31">
        <v>482</v>
      </c>
      <c r="K397" s="33">
        <v>0.5</v>
      </c>
      <c r="L397" s="32">
        <f>J397*K397</f>
        <v>241</v>
      </c>
      <c r="M397" s="31">
        <f>IF(L397&gt;1500,4,IF(L397&gt;300,3,IF(L397&gt;100,2,IF(L397&gt;20, 1,0))))</f>
        <v>2</v>
      </c>
      <c r="N397" s="33">
        <v>0</v>
      </c>
      <c r="O397" s="31">
        <v>23</v>
      </c>
      <c r="P397" s="31">
        <v>9.4</v>
      </c>
      <c r="Q397" s="31">
        <v>10.66</v>
      </c>
      <c r="R397" s="31">
        <f>IF(Q397&gt;10,4,IF(Q397&gt;4,3,IF(Q397&gt;1.5,2,IF(Q397&gt;0, 1,0))))</f>
        <v>4</v>
      </c>
      <c r="S397" s="31">
        <v>10</v>
      </c>
      <c r="T397" s="31">
        <v>3</v>
      </c>
      <c r="U397" s="34" t="s">
        <v>956</v>
      </c>
      <c r="V397" s="34" t="s">
        <v>961</v>
      </c>
      <c r="W397" s="34" t="s">
        <v>956</v>
      </c>
      <c r="X397" s="34" t="s">
        <v>956</v>
      </c>
      <c r="Y397" s="34" t="s">
        <v>964</v>
      </c>
      <c r="Z397" s="34">
        <v>309.10000000000002</v>
      </c>
      <c r="AA397" s="34">
        <v>55</v>
      </c>
      <c r="AB397" s="35">
        <v>85</v>
      </c>
    </row>
    <row r="398" spans="1:28">
      <c r="A398" s="29" t="s">
        <v>787</v>
      </c>
      <c r="B398" s="30" t="s">
        <v>879</v>
      </c>
      <c r="C398" s="30" t="s">
        <v>788</v>
      </c>
      <c r="D398" s="30" t="s">
        <v>888</v>
      </c>
      <c r="E398" s="31"/>
      <c r="F398" s="31"/>
      <c r="G398" s="32"/>
      <c r="H398" s="31"/>
      <c r="I398" s="31">
        <v>2</v>
      </c>
      <c r="J398" s="31">
        <v>188</v>
      </c>
      <c r="K398" s="33">
        <v>0.38500000000000001</v>
      </c>
      <c r="L398" s="32">
        <f>J398*K398</f>
        <v>72.38</v>
      </c>
      <c r="M398" s="31">
        <f>IF(L398&gt;1500,4,IF(L398&gt;300,3,IF(L398&gt;100,2,IF(L398&gt;20, 1,0))))</f>
        <v>1</v>
      </c>
      <c r="N398" s="33">
        <v>0</v>
      </c>
      <c r="O398" s="31">
        <v>36</v>
      </c>
      <c r="P398" s="31">
        <v>7.6</v>
      </c>
      <c r="Q398" s="31">
        <v>1.84</v>
      </c>
      <c r="R398" s="31">
        <f>IF(Q398&gt;10,4,IF(Q398&gt;4,3,IF(Q398&gt;1.5,2,IF(Q398&gt;0, 1,0))))</f>
        <v>2</v>
      </c>
      <c r="S398" s="31">
        <v>47</v>
      </c>
      <c r="T398" s="31">
        <v>2</v>
      </c>
      <c r="U398" s="34" t="s">
        <v>956</v>
      </c>
      <c r="V398" s="34" t="s">
        <v>961</v>
      </c>
      <c r="W398" s="34" t="s">
        <v>956</v>
      </c>
      <c r="X398" s="34" t="s">
        <v>956</v>
      </c>
      <c r="Y398" s="34" t="s">
        <v>959</v>
      </c>
      <c r="Z398" s="34">
        <v>140.29</v>
      </c>
      <c r="AA398" s="34">
        <v>43</v>
      </c>
      <c r="AB398" s="35">
        <v>70</v>
      </c>
    </row>
    <row r="399" spans="1:28">
      <c r="A399" s="29" t="s">
        <v>789</v>
      </c>
      <c r="B399" s="30" t="s">
        <v>875</v>
      </c>
      <c r="C399" s="30" t="s">
        <v>790</v>
      </c>
      <c r="D399" s="30" t="s">
        <v>888</v>
      </c>
      <c r="E399" s="31"/>
      <c r="F399" s="31"/>
      <c r="G399" s="32"/>
      <c r="H399" s="31"/>
      <c r="I399" s="31">
        <v>3</v>
      </c>
      <c r="J399" s="31"/>
      <c r="K399" s="33"/>
      <c r="L399" s="32"/>
      <c r="M399" s="31"/>
      <c r="N399" s="33"/>
      <c r="O399" s="31"/>
      <c r="P399" s="31"/>
      <c r="Q399" s="31"/>
      <c r="R399" s="31"/>
      <c r="S399" s="31">
        <v>4</v>
      </c>
      <c r="T399" s="31">
        <v>1</v>
      </c>
      <c r="U399" s="34" t="s">
        <v>956</v>
      </c>
      <c r="V399" s="34" t="s">
        <v>1052</v>
      </c>
      <c r="W399" s="34" t="s">
        <v>956</v>
      </c>
      <c r="X399" s="34" t="s">
        <v>1052</v>
      </c>
      <c r="Y399" s="34" t="s">
        <v>1052</v>
      </c>
      <c r="Z399" s="34">
        <v>255.86</v>
      </c>
      <c r="AA399" s="34">
        <v>36</v>
      </c>
      <c r="AB399" s="35">
        <v>54</v>
      </c>
    </row>
    <row r="400" spans="1:28">
      <c r="A400" s="29" t="s">
        <v>791</v>
      </c>
      <c r="B400" s="30" t="s">
        <v>42</v>
      </c>
      <c r="C400" s="30" t="s">
        <v>792</v>
      </c>
      <c r="D400" s="30" t="s">
        <v>888</v>
      </c>
      <c r="E400" s="31"/>
      <c r="F400" s="31"/>
      <c r="G400" s="32"/>
      <c r="H400" s="31"/>
      <c r="I400" s="31">
        <v>3</v>
      </c>
      <c r="J400" s="31">
        <v>361</v>
      </c>
      <c r="K400" s="33">
        <v>0.53400000000000003</v>
      </c>
      <c r="L400" s="32">
        <f>J400*K400</f>
        <v>192.774</v>
      </c>
      <c r="M400" s="31">
        <f>IF(L400&gt;1500,4,IF(L400&gt;300,3,IF(L400&gt;100,2,IF(L400&gt;20, 1,0))))</f>
        <v>2</v>
      </c>
      <c r="N400" s="33">
        <v>9.2999999999999999E-2</v>
      </c>
      <c r="O400" s="31">
        <v>54</v>
      </c>
      <c r="P400" s="31">
        <v>6.6</v>
      </c>
      <c r="Q400" s="31">
        <v>1.33</v>
      </c>
      <c r="R400" s="31">
        <f>IF(Q400&gt;10,4,IF(Q400&gt;4,3,IF(Q400&gt;1.5,2,IF(Q400&gt;0, 1,0))))</f>
        <v>1</v>
      </c>
      <c r="S400" s="31">
        <v>4</v>
      </c>
      <c r="T400" s="31">
        <v>2</v>
      </c>
      <c r="U400" s="34" t="s">
        <v>956</v>
      </c>
      <c r="V400" s="34" t="s">
        <v>964</v>
      </c>
      <c r="W400" s="34" t="s">
        <v>956</v>
      </c>
      <c r="X400" s="34" t="s">
        <v>956</v>
      </c>
      <c r="Y400" s="34" t="s">
        <v>959</v>
      </c>
      <c r="Z400" s="34">
        <v>1053.05</v>
      </c>
      <c r="AA400" s="34">
        <v>70</v>
      </c>
      <c r="AB400" s="35">
        <v>103</v>
      </c>
    </row>
    <row r="401" spans="1:28">
      <c r="A401" s="29" t="s">
        <v>793</v>
      </c>
      <c r="B401" s="30" t="s">
        <v>914</v>
      </c>
      <c r="C401" s="30" t="s">
        <v>794</v>
      </c>
      <c r="D401" s="30" t="s">
        <v>888</v>
      </c>
      <c r="E401" s="31"/>
      <c r="F401" s="31"/>
      <c r="G401" s="32"/>
      <c r="H401" s="31"/>
      <c r="I401" s="31"/>
      <c r="J401" s="31">
        <v>351</v>
      </c>
      <c r="K401" s="33">
        <v>0.51500000000000001</v>
      </c>
      <c r="L401" s="32">
        <f>J401*K401</f>
        <v>180.76500000000001</v>
      </c>
      <c r="M401" s="31">
        <f>IF(L401&gt;1500,4,IF(L401&gt;300,3,IF(L401&gt;100,2,IF(L401&gt;20, 1,0))))</f>
        <v>2</v>
      </c>
      <c r="N401" s="33">
        <v>5.0999999999999997E-2</v>
      </c>
      <c r="O401" s="31">
        <v>59</v>
      </c>
      <c r="P401" s="31">
        <v>7.4</v>
      </c>
      <c r="Q401" s="31">
        <v>6.89</v>
      </c>
      <c r="R401" s="31">
        <f>IF(Q401&gt;10,4,IF(Q401&gt;4,3,IF(Q401&gt;1.5,2,IF(Q401&gt;0, 1,0))))</f>
        <v>3</v>
      </c>
      <c r="S401" s="31">
        <v>8</v>
      </c>
      <c r="T401" s="31">
        <v>3</v>
      </c>
      <c r="U401" s="34" t="s">
        <v>956</v>
      </c>
      <c r="V401" s="34" t="s">
        <v>1052</v>
      </c>
      <c r="W401" s="34" t="s">
        <v>963</v>
      </c>
      <c r="X401" s="34" t="s">
        <v>1052</v>
      </c>
      <c r="Y401" s="34" t="s">
        <v>1052</v>
      </c>
      <c r="Z401" s="34">
        <v>372.91</v>
      </c>
      <c r="AA401" s="34">
        <v>48</v>
      </c>
      <c r="AB401" s="35">
        <v>69</v>
      </c>
    </row>
    <row r="402" spans="1:28">
      <c r="A402" s="29" t="s">
        <v>795</v>
      </c>
      <c r="B402" s="30" t="s">
        <v>879</v>
      </c>
      <c r="C402" s="30" t="s">
        <v>796</v>
      </c>
      <c r="D402" s="30" t="s">
        <v>908</v>
      </c>
      <c r="E402" s="31"/>
      <c r="F402" s="31"/>
      <c r="G402" s="32"/>
      <c r="H402" s="31"/>
      <c r="I402" s="31"/>
      <c r="J402" s="31"/>
      <c r="K402" s="33"/>
      <c r="L402" s="32"/>
      <c r="M402" s="31"/>
      <c r="N402" s="33"/>
      <c r="O402" s="31"/>
      <c r="P402" s="31"/>
      <c r="Q402" s="31"/>
      <c r="R402" s="31"/>
      <c r="S402" s="31"/>
      <c r="T402" s="31">
        <v>1</v>
      </c>
      <c r="U402" s="34" t="s">
        <v>956</v>
      </c>
      <c r="V402" s="34" t="s">
        <v>1052</v>
      </c>
      <c r="W402" s="34" t="s">
        <v>956</v>
      </c>
      <c r="X402" s="34" t="s">
        <v>1052</v>
      </c>
      <c r="Y402" s="34" t="s">
        <v>1052</v>
      </c>
      <c r="Z402" s="34">
        <v>392.51</v>
      </c>
      <c r="AA402" s="34">
        <v>52</v>
      </c>
      <c r="AB402" s="35">
        <v>72</v>
      </c>
    </row>
    <row r="403" spans="1:28">
      <c r="A403" s="29" t="s">
        <v>797</v>
      </c>
      <c r="B403" s="30" t="s">
        <v>105</v>
      </c>
      <c r="C403" s="30" t="s">
        <v>798</v>
      </c>
      <c r="D403" s="30" t="s">
        <v>888</v>
      </c>
      <c r="E403" s="31"/>
      <c r="F403" s="31"/>
      <c r="G403" s="32"/>
      <c r="H403" s="31"/>
      <c r="I403" s="31"/>
      <c r="J403" s="31"/>
      <c r="K403" s="33"/>
      <c r="L403" s="32"/>
      <c r="M403" s="31"/>
      <c r="N403" s="33"/>
      <c r="O403" s="31"/>
      <c r="P403" s="31"/>
      <c r="Q403" s="31"/>
      <c r="R403" s="31"/>
      <c r="S403" s="31"/>
      <c r="T403" s="31">
        <v>1</v>
      </c>
      <c r="U403" s="34" t="s">
        <v>956</v>
      </c>
      <c r="V403" s="34" t="s">
        <v>1052</v>
      </c>
      <c r="W403" s="34" t="s">
        <v>963</v>
      </c>
      <c r="X403" s="34" t="s">
        <v>1052</v>
      </c>
      <c r="Y403" s="34" t="s">
        <v>1052</v>
      </c>
      <c r="Z403" s="34">
        <v>19.3</v>
      </c>
      <c r="AA403" s="34">
        <v>6</v>
      </c>
      <c r="AB403" s="35">
        <v>10</v>
      </c>
    </row>
    <row r="404" spans="1:28">
      <c r="A404" s="29" t="s">
        <v>799</v>
      </c>
      <c r="B404" s="30" t="s">
        <v>800</v>
      </c>
      <c r="C404" s="30" t="s">
        <v>801</v>
      </c>
      <c r="D404" s="30" t="s">
        <v>888</v>
      </c>
      <c r="E404" s="31"/>
      <c r="F404" s="31"/>
      <c r="G404" s="32">
        <v>3.93</v>
      </c>
      <c r="H404" s="31">
        <f>IF(G404&gt;10,4,IF(G404&gt;5,3,IF(G404&gt;1,2,IF(G404&gt;0.5, 1,0))))</f>
        <v>2</v>
      </c>
      <c r="I404" s="31"/>
      <c r="J404" s="31">
        <v>674</v>
      </c>
      <c r="K404" s="33">
        <v>0.36099999999999999</v>
      </c>
      <c r="L404" s="32">
        <f>J404*K404</f>
        <v>243.31399999999999</v>
      </c>
      <c r="M404" s="31">
        <f>IF(L404&gt;1500,4,IF(L404&gt;300,3,IF(L404&gt;100,2,IF(L404&gt;20, 1,0))))</f>
        <v>2</v>
      </c>
      <c r="N404" s="33">
        <v>3.5999999999999997E-2</v>
      </c>
      <c r="O404" s="31">
        <v>56</v>
      </c>
      <c r="P404" s="31" t="s">
        <v>884</v>
      </c>
      <c r="Q404" s="31">
        <v>3.09</v>
      </c>
      <c r="R404" s="31">
        <f>IF(Q404&gt;10,4,IF(Q404&gt;4,3,IF(Q404&gt;1.5,2,IF(Q404&gt;0, 1,0))))</f>
        <v>2</v>
      </c>
      <c r="S404" s="31">
        <v>1</v>
      </c>
      <c r="T404" s="31">
        <v>3</v>
      </c>
      <c r="U404" s="34" t="s">
        <v>956</v>
      </c>
      <c r="V404" s="34" t="s">
        <v>1040</v>
      </c>
      <c r="W404" s="34" t="s">
        <v>956</v>
      </c>
      <c r="X404" s="34" t="s">
        <v>956</v>
      </c>
      <c r="Y404" s="34" t="s">
        <v>959</v>
      </c>
      <c r="Z404" s="34">
        <v>251.22</v>
      </c>
      <c r="AA404" s="34">
        <v>38</v>
      </c>
      <c r="AB404" s="35">
        <v>64</v>
      </c>
    </row>
    <row r="405" spans="1:28">
      <c r="A405" s="29" t="s">
        <v>802</v>
      </c>
      <c r="B405" s="30" t="s">
        <v>914</v>
      </c>
      <c r="C405" s="30" t="s">
        <v>803</v>
      </c>
      <c r="D405" s="30" t="s">
        <v>888</v>
      </c>
      <c r="E405" s="31"/>
      <c r="F405" s="31"/>
      <c r="G405" s="32"/>
      <c r="H405" s="31"/>
      <c r="I405" s="31"/>
      <c r="J405" s="31"/>
      <c r="K405" s="33"/>
      <c r="L405" s="32"/>
      <c r="M405" s="31"/>
      <c r="N405" s="33"/>
      <c r="O405" s="31"/>
      <c r="P405" s="31"/>
      <c r="Q405" s="31"/>
      <c r="R405" s="31"/>
      <c r="S405" s="31">
        <v>2</v>
      </c>
      <c r="T405" s="31">
        <v>1</v>
      </c>
      <c r="U405" s="34" t="s">
        <v>956</v>
      </c>
      <c r="V405" s="34" t="s">
        <v>1052</v>
      </c>
      <c r="W405" s="34" t="s">
        <v>963</v>
      </c>
      <c r="X405" s="34" t="s">
        <v>1052</v>
      </c>
      <c r="Y405" s="34" t="s">
        <v>1052</v>
      </c>
      <c r="Z405" s="34">
        <v>69.069999999999993</v>
      </c>
      <c r="AA405" s="34">
        <v>17</v>
      </c>
      <c r="AB405" s="35">
        <v>23</v>
      </c>
    </row>
    <row r="406" spans="1:28">
      <c r="A406" s="29" t="s">
        <v>804</v>
      </c>
      <c r="B406" s="30" t="s">
        <v>894</v>
      </c>
      <c r="C406" s="30" t="s">
        <v>805</v>
      </c>
      <c r="D406" s="30" t="s">
        <v>919</v>
      </c>
      <c r="E406" s="31"/>
      <c r="F406" s="31"/>
      <c r="G406" s="32"/>
      <c r="H406" s="31"/>
      <c r="I406" s="31"/>
      <c r="J406" s="31"/>
      <c r="K406" s="33"/>
      <c r="L406" s="32"/>
      <c r="M406" s="31"/>
      <c r="N406" s="33"/>
      <c r="O406" s="31"/>
      <c r="P406" s="31"/>
      <c r="Q406" s="31"/>
      <c r="R406" s="31"/>
      <c r="S406" s="31"/>
      <c r="T406" s="31">
        <v>1</v>
      </c>
      <c r="U406" s="34" t="s">
        <v>956</v>
      </c>
      <c r="V406" s="34" t="s">
        <v>1052</v>
      </c>
      <c r="W406" s="34" t="s">
        <v>963</v>
      </c>
      <c r="X406" s="34" t="s">
        <v>1052</v>
      </c>
      <c r="Y406" s="34" t="s">
        <v>1052</v>
      </c>
      <c r="Z406" s="34">
        <v>0</v>
      </c>
      <c r="AA406" s="34">
        <v>0</v>
      </c>
      <c r="AB406" s="35">
        <v>0</v>
      </c>
    </row>
    <row r="407" spans="1:28">
      <c r="A407" s="29" t="s">
        <v>806</v>
      </c>
      <c r="B407" s="30" t="s">
        <v>914</v>
      </c>
      <c r="C407" s="30" t="s">
        <v>807</v>
      </c>
      <c r="D407" s="30" t="s">
        <v>919</v>
      </c>
      <c r="E407" s="31"/>
      <c r="F407" s="31"/>
      <c r="G407" s="32"/>
      <c r="H407" s="31"/>
      <c r="I407" s="31"/>
      <c r="J407" s="31"/>
      <c r="K407" s="33"/>
      <c r="L407" s="32"/>
      <c r="M407" s="31"/>
      <c r="N407" s="33"/>
      <c r="O407" s="31"/>
      <c r="P407" s="31"/>
      <c r="Q407" s="31"/>
      <c r="R407" s="31"/>
      <c r="S407" s="31"/>
      <c r="T407" s="31">
        <v>1</v>
      </c>
      <c r="U407" s="34" t="s">
        <v>956</v>
      </c>
      <c r="V407" s="34" t="s">
        <v>1052</v>
      </c>
      <c r="W407" s="34" t="s">
        <v>1054</v>
      </c>
      <c r="X407" s="34" t="s">
        <v>1052</v>
      </c>
      <c r="Y407" s="34" t="s">
        <v>1052</v>
      </c>
      <c r="Z407" s="34">
        <v>39.880000000000003</v>
      </c>
      <c r="AA407" s="34">
        <v>17</v>
      </c>
      <c r="AB407" s="35">
        <v>32</v>
      </c>
    </row>
    <row r="408" spans="1:28">
      <c r="A408" s="29" t="s">
        <v>808</v>
      </c>
      <c r="B408" s="30" t="s">
        <v>894</v>
      </c>
      <c r="C408" s="30" t="s">
        <v>809</v>
      </c>
      <c r="D408" s="30" t="s">
        <v>919</v>
      </c>
      <c r="E408" s="31"/>
      <c r="F408" s="31"/>
      <c r="G408" s="32"/>
      <c r="H408" s="31"/>
      <c r="I408" s="31"/>
      <c r="J408" s="31">
        <v>1064</v>
      </c>
      <c r="K408" s="33">
        <v>0.36299999999999999</v>
      </c>
      <c r="L408" s="32">
        <f>J408*K408</f>
        <v>386.23199999999997</v>
      </c>
      <c r="M408" s="31">
        <f>IF(L408&gt;1500,4,IF(L408&gt;300,3,IF(L408&gt;100,2,IF(L408&gt;20, 1,0))))</f>
        <v>3</v>
      </c>
      <c r="N408" s="33">
        <v>3.1E-2</v>
      </c>
      <c r="O408" s="31">
        <v>229</v>
      </c>
      <c r="P408" s="31">
        <v>6.6</v>
      </c>
      <c r="Q408" s="31"/>
      <c r="R408" s="31"/>
      <c r="S408" s="31">
        <v>3</v>
      </c>
      <c r="T408" s="31">
        <v>2</v>
      </c>
      <c r="U408" s="34" t="s">
        <v>1053</v>
      </c>
      <c r="V408" s="34" t="s">
        <v>1052</v>
      </c>
      <c r="W408" s="34" t="s">
        <v>1053</v>
      </c>
      <c r="X408" s="34" t="s">
        <v>1052</v>
      </c>
      <c r="Y408" s="34" t="s">
        <v>1052</v>
      </c>
      <c r="Z408" s="34">
        <v>178.15</v>
      </c>
      <c r="AA408" s="34">
        <v>27</v>
      </c>
      <c r="AB408" s="35">
        <v>33</v>
      </c>
    </row>
    <row r="409" spans="1:28">
      <c r="A409" s="29" t="s">
        <v>810</v>
      </c>
      <c r="B409" s="30" t="s">
        <v>894</v>
      </c>
      <c r="C409" s="30" t="s">
        <v>811</v>
      </c>
      <c r="D409" s="30" t="s">
        <v>888</v>
      </c>
      <c r="E409" s="31"/>
      <c r="F409" s="31"/>
      <c r="G409" s="32"/>
      <c r="H409" s="31"/>
      <c r="I409" s="31"/>
      <c r="J409" s="31"/>
      <c r="K409" s="33"/>
      <c r="L409" s="32"/>
      <c r="M409" s="31"/>
      <c r="N409" s="33"/>
      <c r="O409" s="31"/>
      <c r="P409" s="31"/>
      <c r="Q409" s="31"/>
      <c r="R409" s="31"/>
      <c r="S409" s="31">
        <v>4</v>
      </c>
      <c r="T409" s="31">
        <v>3</v>
      </c>
      <c r="U409" s="34" t="s">
        <v>956</v>
      </c>
      <c r="V409" s="34" t="s">
        <v>1052</v>
      </c>
      <c r="W409" s="34" t="s">
        <v>963</v>
      </c>
      <c r="X409" s="34" t="s">
        <v>1052</v>
      </c>
      <c r="Y409" s="34" t="s">
        <v>1052</v>
      </c>
      <c r="Z409" s="34">
        <v>58.2</v>
      </c>
      <c r="AA409" s="34">
        <v>31</v>
      </c>
      <c r="AB409" s="35">
        <v>50</v>
      </c>
    </row>
    <row r="410" spans="1:28">
      <c r="A410" s="29" t="s">
        <v>812</v>
      </c>
      <c r="B410" s="30" t="s">
        <v>886</v>
      </c>
      <c r="C410" s="30" t="s">
        <v>813</v>
      </c>
      <c r="D410" s="30" t="s">
        <v>888</v>
      </c>
      <c r="E410" s="31"/>
      <c r="F410" s="31"/>
      <c r="G410" s="32"/>
      <c r="H410" s="31"/>
      <c r="I410" s="31"/>
      <c r="J410" s="31">
        <v>62</v>
      </c>
      <c r="K410" s="33">
        <v>0.31</v>
      </c>
      <c r="L410" s="32">
        <f>J410*K410</f>
        <v>19.22</v>
      </c>
      <c r="M410" s="31">
        <f>IF(L410&gt;1500,4,IF(L410&gt;300,3,IF(L410&gt;100,2,IF(L410&gt;20, 1,0))))</f>
        <v>0</v>
      </c>
      <c r="N410" s="33">
        <v>8.3000000000000004E-2</v>
      </c>
      <c r="O410" s="31">
        <v>12</v>
      </c>
      <c r="P410" s="31"/>
      <c r="Q410" s="31"/>
      <c r="R410" s="31"/>
      <c r="S410" s="31"/>
      <c r="T410" s="31">
        <v>3</v>
      </c>
      <c r="U410" s="34" t="s">
        <v>956</v>
      </c>
      <c r="V410" s="34" t="s">
        <v>1052</v>
      </c>
      <c r="W410" s="34" t="s">
        <v>956</v>
      </c>
      <c r="X410" s="34" t="s">
        <v>1052</v>
      </c>
      <c r="Y410" s="34" t="s">
        <v>1052</v>
      </c>
      <c r="Z410" s="34">
        <v>159.29</v>
      </c>
      <c r="AA410" s="34">
        <v>22</v>
      </c>
      <c r="AB410" s="35">
        <v>37</v>
      </c>
    </row>
    <row r="411" spans="1:28">
      <c r="A411" s="29" t="s">
        <v>814</v>
      </c>
      <c r="B411" s="30"/>
      <c r="C411" s="30" t="s">
        <v>815</v>
      </c>
      <c r="D411" s="30" t="s">
        <v>888</v>
      </c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1">
        <v>1</v>
      </c>
      <c r="U411" s="34" t="s">
        <v>956</v>
      </c>
      <c r="V411" s="34" t="s">
        <v>1052</v>
      </c>
      <c r="W411" s="34" t="s">
        <v>963</v>
      </c>
      <c r="X411" s="34" t="s">
        <v>1052</v>
      </c>
      <c r="Y411" s="34" t="s">
        <v>1052</v>
      </c>
      <c r="Z411" s="34">
        <v>121.25</v>
      </c>
      <c r="AA411" s="34">
        <v>21</v>
      </c>
      <c r="AB411" s="35">
        <v>43</v>
      </c>
    </row>
    <row r="412" spans="1:28">
      <c r="A412" s="29" t="s">
        <v>816</v>
      </c>
      <c r="B412" s="30"/>
      <c r="C412" s="30" t="s">
        <v>817</v>
      </c>
      <c r="D412" s="30" t="s">
        <v>919</v>
      </c>
      <c r="E412" s="31"/>
      <c r="F412" s="31"/>
      <c r="G412" s="32"/>
      <c r="H412" s="31"/>
      <c r="I412" s="31"/>
      <c r="J412" s="31"/>
      <c r="K412" s="33"/>
      <c r="L412" s="32"/>
      <c r="M412" s="31"/>
      <c r="N412" s="33"/>
      <c r="O412" s="31"/>
      <c r="P412" s="31"/>
      <c r="Q412" s="31"/>
      <c r="R412" s="31"/>
      <c r="S412" s="31">
        <v>1</v>
      </c>
      <c r="T412" s="31">
        <v>1</v>
      </c>
      <c r="U412" s="34" t="s">
        <v>1053</v>
      </c>
      <c r="V412" s="34" t="s">
        <v>1052</v>
      </c>
      <c r="W412" s="34" t="s">
        <v>1053</v>
      </c>
      <c r="X412" s="34" t="s">
        <v>1052</v>
      </c>
      <c r="Y412" s="34" t="s">
        <v>1052</v>
      </c>
      <c r="Z412" s="34">
        <v>9.3000000000000007</v>
      </c>
      <c r="AA412" s="34">
        <v>10</v>
      </c>
      <c r="AB412" s="35">
        <v>13</v>
      </c>
    </row>
    <row r="413" spans="1:28">
      <c r="A413" s="29" t="s">
        <v>818</v>
      </c>
      <c r="B413" s="30" t="s">
        <v>284</v>
      </c>
      <c r="C413" s="30" t="s">
        <v>819</v>
      </c>
      <c r="D413" s="30" t="s">
        <v>888</v>
      </c>
      <c r="E413" s="31"/>
      <c r="F413" s="31"/>
      <c r="G413" s="32"/>
      <c r="H413" s="31"/>
      <c r="I413" s="31"/>
      <c r="J413" s="31">
        <v>140</v>
      </c>
      <c r="K413" s="33">
        <v>0.5</v>
      </c>
      <c r="L413" s="32">
        <f>J413*K413</f>
        <v>70</v>
      </c>
      <c r="M413" s="31">
        <f>IF(L413&gt;1500,4,IF(L413&gt;300,3,IF(L413&gt;100,2,IF(L413&gt;20, 1,0))))</f>
        <v>1</v>
      </c>
      <c r="N413" s="33">
        <v>8.3000000000000004E-2</v>
      </c>
      <c r="O413" s="31">
        <v>12</v>
      </c>
      <c r="P413" s="31">
        <v>7.3</v>
      </c>
      <c r="Q413" s="31"/>
      <c r="R413" s="31"/>
      <c r="S413" s="31"/>
      <c r="T413" s="31">
        <v>1</v>
      </c>
      <c r="U413" s="34" t="s">
        <v>956</v>
      </c>
      <c r="V413" s="34" t="s">
        <v>1052</v>
      </c>
      <c r="W413" s="34" t="s">
        <v>963</v>
      </c>
      <c r="X413" s="34" t="s">
        <v>1052</v>
      </c>
      <c r="Y413" s="34" t="s">
        <v>1052</v>
      </c>
      <c r="Z413" s="34">
        <v>133.06</v>
      </c>
      <c r="AA413" s="34">
        <v>43</v>
      </c>
      <c r="AB413" s="35">
        <v>65</v>
      </c>
    </row>
    <row r="414" spans="1:28">
      <c r="A414" s="29" t="s">
        <v>820</v>
      </c>
      <c r="B414" s="30" t="s">
        <v>284</v>
      </c>
      <c r="C414" s="30" t="s">
        <v>821</v>
      </c>
      <c r="D414" s="30" t="s">
        <v>46</v>
      </c>
      <c r="E414" s="31"/>
      <c r="F414" s="31"/>
      <c r="G414" s="32"/>
      <c r="H414" s="31"/>
      <c r="I414" s="31"/>
      <c r="J414" s="31">
        <v>71</v>
      </c>
      <c r="K414" s="33">
        <v>0.27400000000000002</v>
      </c>
      <c r="L414" s="32">
        <f>J414*K414</f>
        <v>19.454000000000001</v>
      </c>
      <c r="M414" s="31">
        <f>IF(L414&gt;1500,4,IF(L414&gt;300,3,IF(L414&gt;100,2,IF(L414&gt;20, 1,0))))</f>
        <v>0</v>
      </c>
      <c r="N414" s="33">
        <v>0.03</v>
      </c>
      <c r="O414" s="31">
        <v>33</v>
      </c>
      <c r="P414" s="31"/>
      <c r="Q414" s="31"/>
      <c r="R414" s="31"/>
      <c r="S414" s="31"/>
      <c r="T414" s="31">
        <v>1</v>
      </c>
      <c r="U414" s="34" t="s">
        <v>956</v>
      </c>
      <c r="V414" s="34" t="s">
        <v>1052</v>
      </c>
      <c r="W414" s="34" t="s">
        <v>956</v>
      </c>
      <c r="X414" s="34" t="s">
        <v>1052</v>
      </c>
      <c r="Y414" s="34" t="s">
        <v>1052</v>
      </c>
      <c r="Z414" s="34">
        <v>6.5</v>
      </c>
      <c r="AA414" s="34">
        <v>7</v>
      </c>
      <c r="AB414" s="35">
        <v>11</v>
      </c>
    </row>
    <row r="415" spans="1:28">
      <c r="A415" s="29" t="s">
        <v>822</v>
      </c>
      <c r="B415" s="30" t="s">
        <v>914</v>
      </c>
      <c r="C415" s="30" t="s">
        <v>823</v>
      </c>
      <c r="D415" s="30" t="s">
        <v>888</v>
      </c>
      <c r="E415" s="31"/>
      <c r="F415" s="31"/>
      <c r="G415" s="32"/>
      <c r="H415" s="31"/>
      <c r="I415" s="31"/>
      <c r="J415" s="31">
        <v>239</v>
      </c>
      <c r="K415" s="33">
        <v>0.14899999999999999</v>
      </c>
      <c r="L415" s="32">
        <f>J415*K415</f>
        <v>35.610999999999997</v>
      </c>
      <c r="M415" s="31">
        <f>IF(L415&gt;1500,4,IF(L415&gt;300,3,IF(L415&gt;100,2,IF(L415&gt;20, 1,0))))</f>
        <v>1</v>
      </c>
      <c r="N415" s="33">
        <v>0</v>
      </c>
      <c r="O415" s="31">
        <v>18</v>
      </c>
      <c r="P415" s="31" t="s">
        <v>884</v>
      </c>
      <c r="Q415" s="31">
        <v>4.9000000000000004</v>
      </c>
      <c r="R415" s="31">
        <f>IF(Q415&gt;10,4,IF(Q415&gt;4,3,IF(Q415&gt;1.5,2,IF(Q415&gt;0, 1,0))))</f>
        <v>3</v>
      </c>
      <c r="S415" s="31">
        <v>5</v>
      </c>
      <c r="T415" s="31">
        <v>3</v>
      </c>
      <c r="U415" s="34" t="s">
        <v>956</v>
      </c>
      <c r="V415" s="34" t="s">
        <v>964</v>
      </c>
      <c r="W415" s="34" t="s">
        <v>956</v>
      </c>
      <c r="X415" s="34" t="s">
        <v>956</v>
      </c>
      <c r="Y415" s="34" t="s">
        <v>959</v>
      </c>
      <c r="Z415" s="34">
        <v>273.83</v>
      </c>
      <c r="AA415" s="34">
        <v>44</v>
      </c>
      <c r="AB415" s="35">
        <v>78</v>
      </c>
    </row>
    <row r="416" spans="1:28">
      <c r="A416" s="29" t="s">
        <v>824</v>
      </c>
      <c r="B416" s="30" t="s">
        <v>879</v>
      </c>
      <c r="C416" s="30" t="s">
        <v>825</v>
      </c>
      <c r="D416" s="30" t="s">
        <v>888</v>
      </c>
      <c r="E416" s="31"/>
      <c r="F416" s="31"/>
      <c r="G416" s="32"/>
      <c r="H416" s="31"/>
      <c r="I416" s="31"/>
      <c r="J416" s="31">
        <v>209</v>
      </c>
      <c r="K416" s="33">
        <v>0.77800000000000002</v>
      </c>
      <c r="L416" s="32">
        <f>J416*K416</f>
        <v>162.602</v>
      </c>
      <c r="M416" s="31">
        <f>IF(L416&gt;1500,4,IF(L416&gt;300,3,IF(L416&gt;100,2,IF(L416&gt;20, 1,0))))</f>
        <v>2</v>
      </c>
      <c r="N416" s="33">
        <v>0.13600000000000001</v>
      </c>
      <c r="O416" s="31">
        <v>44</v>
      </c>
      <c r="P416" s="31">
        <v>5.7</v>
      </c>
      <c r="Q416" s="31">
        <v>0</v>
      </c>
      <c r="R416" s="31">
        <f>IF(Q416&gt;10,4,IF(Q416&gt;4,3,IF(Q416&gt;1.5,2,IF(Q416&gt;0, 1,0))))</f>
        <v>0</v>
      </c>
      <c r="S416" s="31"/>
      <c r="T416" s="31">
        <v>2</v>
      </c>
      <c r="U416" s="34" t="s">
        <v>956</v>
      </c>
      <c r="V416" s="34" t="s">
        <v>1052</v>
      </c>
      <c r="W416" s="34" t="s">
        <v>963</v>
      </c>
      <c r="X416" s="34" t="s">
        <v>1052</v>
      </c>
      <c r="Y416" s="34" t="s">
        <v>1052</v>
      </c>
      <c r="Z416" s="34">
        <v>46.33</v>
      </c>
      <c r="AA416" s="34">
        <v>21</v>
      </c>
      <c r="AB416" s="35">
        <v>34</v>
      </c>
    </row>
    <row r="417" spans="1:28">
      <c r="A417" s="29" t="s">
        <v>826</v>
      </c>
      <c r="B417" s="30" t="s">
        <v>886</v>
      </c>
      <c r="C417" s="30" t="s">
        <v>827</v>
      </c>
      <c r="D417" s="30" t="s">
        <v>888</v>
      </c>
      <c r="E417" s="31"/>
      <c r="F417" s="31"/>
      <c r="G417" s="32"/>
      <c r="H417" s="31"/>
      <c r="I417" s="31"/>
      <c r="J417" s="31"/>
      <c r="K417" s="33"/>
      <c r="L417" s="32"/>
      <c r="M417" s="31"/>
      <c r="N417" s="33"/>
      <c r="O417" s="31"/>
      <c r="P417" s="31"/>
      <c r="Q417" s="31"/>
      <c r="R417" s="31"/>
      <c r="S417" s="31"/>
      <c r="T417" s="31">
        <v>1</v>
      </c>
      <c r="U417" s="34" t="s">
        <v>956</v>
      </c>
      <c r="V417" s="34" t="s">
        <v>1052</v>
      </c>
      <c r="W417" s="34" t="s">
        <v>956</v>
      </c>
      <c r="X417" s="34" t="s">
        <v>1052</v>
      </c>
      <c r="Y417" s="34" t="s">
        <v>1052</v>
      </c>
      <c r="Z417" s="34">
        <v>42</v>
      </c>
      <c r="AA417" s="34">
        <v>12</v>
      </c>
      <c r="AB417" s="35">
        <v>17</v>
      </c>
    </row>
    <row r="418" spans="1:28">
      <c r="A418" s="29" t="s">
        <v>828</v>
      </c>
      <c r="B418" s="30" t="s">
        <v>886</v>
      </c>
      <c r="C418" s="30" t="s">
        <v>829</v>
      </c>
      <c r="D418" s="30" t="s">
        <v>888</v>
      </c>
      <c r="E418" s="31"/>
      <c r="F418" s="31"/>
      <c r="G418" s="32"/>
      <c r="H418" s="31"/>
      <c r="I418" s="31"/>
      <c r="J418" s="31"/>
      <c r="K418" s="33"/>
      <c r="L418" s="32"/>
      <c r="M418" s="31"/>
      <c r="N418" s="33"/>
      <c r="O418" s="31"/>
      <c r="P418" s="31"/>
      <c r="Q418" s="31"/>
      <c r="R418" s="31"/>
      <c r="S418" s="31"/>
      <c r="T418" s="31">
        <v>1</v>
      </c>
      <c r="U418" s="34" t="s">
        <v>963</v>
      </c>
      <c r="V418" s="34" t="s">
        <v>1052</v>
      </c>
      <c r="W418" s="34" t="s">
        <v>963</v>
      </c>
      <c r="X418" s="34" t="s">
        <v>1052</v>
      </c>
      <c r="Y418" s="34" t="s">
        <v>1052</v>
      </c>
      <c r="Z418" s="34">
        <v>7.97</v>
      </c>
      <c r="AA418" s="34">
        <v>10</v>
      </c>
      <c r="AB418" s="35">
        <v>13</v>
      </c>
    </row>
    <row r="419" spans="1:28">
      <c r="A419" s="29" t="s">
        <v>830</v>
      </c>
      <c r="B419" s="30" t="s">
        <v>886</v>
      </c>
      <c r="C419" s="30" t="s">
        <v>831</v>
      </c>
      <c r="D419" s="30" t="s">
        <v>888</v>
      </c>
      <c r="E419" s="31"/>
      <c r="F419" s="31"/>
      <c r="G419" s="32"/>
      <c r="H419" s="31"/>
      <c r="I419" s="31"/>
      <c r="J419" s="31"/>
      <c r="K419" s="33"/>
      <c r="L419" s="32"/>
      <c r="M419" s="31"/>
      <c r="N419" s="33"/>
      <c r="O419" s="31"/>
      <c r="P419" s="31"/>
      <c r="Q419" s="31"/>
      <c r="R419" s="31"/>
      <c r="S419" s="31"/>
      <c r="T419" s="31">
        <v>1</v>
      </c>
      <c r="U419" s="34" t="s">
        <v>963</v>
      </c>
      <c r="V419" s="34" t="s">
        <v>1052</v>
      </c>
      <c r="W419" s="34" t="s">
        <v>963</v>
      </c>
      <c r="X419" s="34" t="s">
        <v>1052</v>
      </c>
      <c r="Y419" s="34" t="s">
        <v>1052</v>
      </c>
      <c r="Z419" s="34">
        <v>30.58</v>
      </c>
      <c r="AA419" s="34">
        <v>6</v>
      </c>
      <c r="AB419" s="35">
        <v>18</v>
      </c>
    </row>
    <row r="420" spans="1:28">
      <c r="A420" s="29" t="s">
        <v>832</v>
      </c>
      <c r="B420" s="30" t="s">
        <v>875</v>
      </c>
      <c r="C420" s="30" t="s">
        <v>833</v>
      </c>
      <c r="D420" s="30" t="s">
        <v>916</v>
      </c>
      <c r="E420" s="31"/>
      <c r="F420" s="31"/>
      <c r="G420" s="32"/>
      <c r="H420" s="31"/>
      <c r="I420" s="31"/>
      <c r="J420" s="31">
        <v>1574</v>
      </c>
      <c r="K420" s="33">
        <v>1.2969999999999999</v>
      </c>
      <c r="L420" s="32">
        <f>J420*K420</f>
        <v>2041.4779999999998</v>
      </c>
      <c r="M420" s="31">
        <f>IF(L420&gt;1500,4,IF(L420&gt;300,3,IF(L420&gt;100,2,IF(L420&gt;20, 1,0))))</f>
        <v>4</v>
      </c>
      <c r="N420" s="33">
        <v>0.11</v>
      </c>
      <c r="O420" s="31">
        <v>127</v>
      </c>
      <c r="P420" s="31">
        <v>5.4</v>
      </c>
      <c r="Q420" s="31"/>
      <c r="R420" s="31"/>
      <c r="S420" s="31">
        <v>7</v>
      </c>
      <c r="T420" s="31">
        <v>3</v>
      </c>
      <c r="U420" s="34" t="s">
        <v>956</v>
      </c>
      <c r="V420" s="34" t="s">
        <v>964</v>
      </c>
      <c r="W420" s="34" t="s">
        <v>956</v>
      </c>
      <c r="X420" s="34" t="s">
        <v>956</v>
      </c>
      <c r="Y420" s="34" t="s">
        <v>961</v>
      </c>
      <c r="Z420" s="34">
        <v>843.65</v>
      </c>
      <c r="AA420" s="34">
        <v>83</v>
      </c>
      <c r="AB420" s="35">
        <v>112</v>
      </c>
    </row>
    <row r="421" spans="1:28">
      <c r="A421" s="29" t="s">
        <v>834</v>
      </c>
      <c r="B421" s="30" t="s">
        <v>894</v>
      </c>
      <c r="C421" s="30" t="s">
        <v>835</v>
      </c>
      <c r="D421" s="30" t="s">
        <v>96</v>
      </c>
      <c r="E421" s="31"/>
      <c r="F421" s="31"/>
      <c r="G421" s="32"/>
      <c r="H421" s="31"/>
      <c r="I421" s="31"/>
      <c r="J421" s="31"/>
      <c r="K421" s="33"/>
      <c r="L421" s="32"/>
      <c r="M421" s="31"/>
      <c r="N421" s="33"/>
      <c r="O421" s="31"/>
      <c r="P421" s="31"/>
      <c r="Q421" s="31"/>
      <c r="R421" s="31"/>
      <c r="S421" s="31"/>
      <c r="T421" s="31">
        <v>1</v>
      </c>
      <c r="U421" s="34" t="s">
        <v>956</v>
      </c>
      <c r="V421" s="34" t="s">
        <v>1052</v>
      </c>
      <c r="W421" s="34" t="s">
        <v>963</v>
      </c>
      <c r="X421" s="34" t="s">
        <v>1052</v>
      </c>
      <c r="Y421" s="34" t="s">
        <v>1052</v>
      </c>
      <c r="Z421" s="34">
        <v>102.04</v>
      </c>
      <c r="AA421" s="34">
        <v>25</v>
      </c>
      <c r="AB421" s="35">
        <v>36</v>
      </c>
    </row>
    <row r="422" spans="1:28">
      <c r="A422" s="29" t="s">
        <v>836</v>
      </c>
      <c r="B422" s="30" t="s">
        <v>105</v>
      </c>
      <c r="C422" s="30" t="s">
        <v>837</v>
      </c>
      <c r="D422" s="30" t="s">
        <v>12</v>
      </c>
      <c r="E422" s="31"/>
      <c r="F422" s="31"/>
      <c r="G422" s="32"/>
      <c r="H422" s="31"/>
      <c r="I422" s="31">
        <v>4</v>
      </c>
      <c r="J422" s="31">
        <v>372</v>
      </c>
      <c r="K422" s="33">
        <v>0.73299999999999998</v>
      </c>
      <c r="L422" s="32">
        <f>J422*K422</f>
        <v>272.67599999999999</v>
      </c>
      <c r="M422" s="31">
        <f>IF(L422&gt;1500,4,IF(L422&gt;300,3,IF(L422&gt;100,2,IF(L422&gt;20, 1,0))))</f>
        <v>2</v>
      </c>
      <c r="N422" s="33">
        <v>8.7999999999999995E-2</v>
      </c>
      <c r="O422" s="31">
        <v>34</v>
      </c>
      <c r="P422" s="31">
        <v>6.5</v>
      </c>
      <c r="Q422" s="31">
        <v>0.08</v>
      </c>
      <c r="R422" s="31">
        <f>IF(Q422&gt;10,4,IF(Q422&gt;4,3,IF(Q422&gt;1.5,2,IF(Q422&gt;0, 1,0))))</f>
        <v>1</v>
      </c>
      <c r="S422" s="31">
        <v>1</v>
      </c>
      <c r="T422" s="31">
        <v>2</v>
      </c>
      <c r="U422" s="34" t="s">
        <v>956</v>
      </c>
      <c r="V422" s="34" t="s">
        <v>1052</v>
      </c>
      <c r="W422" s="34" t="s">
        <v>956</v>
      </c>
      <c r="X422" s="34" t="s">
        <v>1052</v>
      </c>
      <c r="Y422" s="34" t="s">
        <v>1052</v>
      </c>
      <c r="Z422" s="34">
        <v>463.65</v>
      </c>
      <c r="AA422" s="34">
        <v>47</v>
      </c>
      <c r="AB422" s="35">
        <v>63</v>
      </c>
    </row>
    <row r="423" spans="1:28">
      <c r="A423" s="29" t="s">
        <v>838</v>
      </c>
      <c r="B423" s="30" t="s">
        <v>910</v>
      </c>
      <c r="C423" s="30" t="s">
        <v>839</v>
      </c>
      <c r="D423" s="30" t="s">
        <v>888</v>
      </c>
      <c r="E423" s="31"/>
      <c r="F423" s="31"/>
      <c r="G423" s="32"/>
      <c r="H423" s="31"/>
      <c r="I423" s="31"/>
      <c r="J423" s="31">
        <v>442</v>
      </c>
      <c r="K423" s="33">
        <v>1.27</v>
      </c>
      <c r="L423" s="32">
        <f>J423*K423</f>
        <v>561.34</v>
      </c>
      <c r="M423" s="31">
        <f>IF(L423&gt;1500,4,IF(L423&gt;300,3,IF(L423&gt;100,2,IF(L423&gt;20, 1,0))))</f>
        <v>3</v>
      </c>
      <c r="N423" s="33">
        <v>0</v>
      </c>
      <c r="O423" s="31">
        <v>14</v>
      </c>
      <c r="P423" s="31">
        <v>7.4</v>
      </c>
      <c r="Q423" s="31">
        <v>5.68</v>
      </c>
      <c r="R423" s="31">
        <f>IF(Q423&gt;10,4,IF(Q423&gt;4,3,IF(Q423&gt;1.5,2,IF(Q423&gt;0, 1,0))))</f>
        <v>3</v>
      </c>
      <c r="S423" s="31">
        <v>3</v>
      </c>
      <c r="T423" s="31">
        <v>3</v>
      </c>
      <c r="U423" s="34" t="s">
        <v>956</v>
      </c>
      <c r="V423" s="34" t="s">
        <v>1052</v>
      </c>
      <c r="W423" s="34" t="s">
        <v>956</v>
      </c>
      <c r="X423" s="34" t="s">
        <v>1052</v>
      </c>
      <c r="Y423" s="34" t="s">
        <v>1052</v>
      </c>
      <c r="Z423" s="34">
        <v>88.19</v>
      </c>
      <c r="AA423" s="34">
        <v>89</v>
      </c>
      <c r="AB423" s="35">
        <v>149</v>
      </c>
    </row>
    <row r="424" spans="1:28">
      <c r="A424" s="29" t="s">
        <v>840</v>
      </c>
      <c r="B424" s="30" t="s">
        <v>910</v>
      </c>
      <c r="C424" s="30" t="s">
        <v>841</v>
      </c>
      <c r="D424" s="30" t="s">
        <v>888</v>
      </c>
      <c r="E424" s="31"/>
      <c r="F424" s="31"/>
      <c r="G424" s="32"/>
      <c r="H424" s="31"/>
      <c r="I424" s="31"/>
      <c r="J424" s="31">
        <v>222</v>
      </c>
      <c r="K424" s="33">
        <v>0.90500000000000003</v>
      </c>
      <c r="L424" s="32">
        <f>J424*K424</f>
        <v>200.91</v>
      </c>
      <c r="M424" s="31">
        <f>IF(L424&gt;1500,4,IF(L424&gt;300,3,IF(L424&gt;100,2,IF(L424&gt;20, 1,0))))</f>
        <v>2</v>
      </c>
      <c r="N424" s="33">
        <v>0</v>
      </c>
      <c r="O424" s="31">
        <v>11</v>
      </c>
      <c r="P424" s="31">
        <v>5.9</v>
      </c>
      <c r="Q424" s="31">
        <v>0.93</v>
      </c>
      <c r="R424" s="31">
        <f>IF(Q424&gt;10,4,IF(Q424&gt;4,3,IF(Q424&gt;1.5,2,IF(Q424&gt;0, 1,0))))</f>
        <v>1</v>
      </c>
      <c r="S424" s="31"/>
      <c r="T424" s="31">
        <v>2</v>
      </c>
      <c r="U424" s="34" t="s">
        <v>956</v>
      </c>
      <c r="V424" s="34" t="s">
        <v>1052</v>
      </c>
      <c r="W424" s="34" t="s">
        <v>956</v>
      </c>
      <c r="X424" s="34" t="s">
        <v>1052</v>
      </c>
      <c r="Y424" s="34" t="s">
        <v>1052</v>
      </c>
      <c r="Z424" s="34">
        <v>387.56</v>
      </c>
      <c r="AA424" s="34">
        <v>64</v>
      </c>
      <c r="AB424" s="35">
        <v>111</v>
      </c>
    </row>
    <row r="425" spans="1:28">
      <c r="A425" s="29" t="s">
        <v>842</v>
      </c>
      <c r="B425" s="30" t="s">
        <v>894</v>
      </c>
      <c r="C425" s="30" t="s">
        <v>843</v>
      </c>
      <c r="D425" s="30" t="s">
        <v>82</v>
      </c>
      <c r="E425" s="31"/>
      <c r="F425" s="31"/>
      <c r="G425" s="32">
        <v>4.05</v>
      </c>
      <c r="H425" s="31">
        <f>IF(G425&gt;10,4,IF(G425&gt;5,3,IF(G425&gt;1,2,IF(G425&gt;0.5, 1,0))))</f>
        <v>2</v>
      </c>
      <c r="I425" s="31">
        <v>3</v>
      </c>
      <c r="J425" s="31">
        <v>2024</v>
      </c>
      <c r="K425" s="33">
        <v>1.1000000000000001</v>
      </c>
      <c r="L425" s="32">
        <f>J425*K425</f>
        <v>2226.4</v>
      </c>
      <c r="M425" s="31">
        <f>IF(L425&gt;1500,4,IF(L425&gt;300,3,IF(L425&gt;100,2,IF(L425&gt;20, 1,0))))</f>
        <v>4</v>
      </c>
      <c r="N425" s="33">
        <v>0.23300000000000001</v>
      </c>
      <c r="O425" s="31">
        <v>120</v>
      </c>
      <c r="P425" s="31">
        <v>6.9</v>
      </c>
      <c r="Q425" s="31">
        <v>3.22</v>
      </c>
      <c r="R425" s="31">
        <f>IF(Q425&gt;10,4,IF(Q425&gt;4,3,IF(Q425&gt;1.5,2,IF(Q425&gt;0, 1,0))))</f>
        <v>2</v>
      </c>
      <c r="S425" s="31">
        <v>31</v>
      </c>
      <c r="T425" s="31">
        <v>3</v>
      </c>
      <c r="U425" s="34" t="s">
        <v>956</v>
      </c>
      <c r="V425" s="34" t="s">
        <v>961</v>
      </c>
      <c r="W425" s="34" t="s">
        <v>956</v>
      </c>
      <c r="X425" s="34" t="s">
        <v>956</v>
      </c>
      <c r="Y425" s="34" t="s">
        <v>959</v>
      </c>
      <c r="Z425" s="34">
        <v>1995.3</v>
      </c>
      <c r="AA425" s="34">
        <v>123</v>
      </c>
      <c r="AB425" s="35">
        <v>181</v>
      </c>
    </row>
    <row r="426" spans="1:28">
      <c r="A426" s="29" t="s">
        <v>844</v>
      </c>
      <c r="B426" s="30" t="s">
        <v>879</v>
      </c>
      <c r="C426" s="30" t="s">
        <v>845</v>
      </c>
      <c r="D426" s="30" t="s">
        <v>888</v>
      </c>
      <c r="E426" s="31"/>
      <c r="F426" s="31"/>
      <c r="G426" s="32">
        <v>2.29</v>
      </c>
      <c r="H426" s="31">
        <f>IF(G426&gt;10,4,IF(G426&gt;5,3,IF(G426&gt;1,2,IF(G426&gt;0.5, 1,0))))</f>
        <v>2</v>
      </c>
      <c r="I426" s="31">
        <v>3</v>
      </c>
      <c r="J426" s="31">
        <v>314</v>
      </c>
      <c r="K426" s="33">
        <v>0.49199999999999999</v>
      </c>
      <c r="L426" s="32">
        <f>J426*K426</f>
        <v>154.488</v>
      </c>
      <c r="M426" s="31">
        <f>IF(L426&gt;1500,4,IF(L426&gt;300,3,IF(L426&gt;100,2,IF(L426&gt;20, 1,0))))</f>
        <v>2</v>
      </c>
      <c r="N426" s="33">
        <v>0.09</v>
      </c>
      <c r="O426" s="31">
        <v>67</v>
      </c>
      <c r="P426" s="31">
        <v>4.7</v>
      </c>
      <c r="Q426" s="31">
        <v>1.32</v>
      </c>
      <c r="R426" s="31">
        <f>IF(Q426&gt;10,4,IF(Q426&gt;4,3,IF(Q426&gt;1.5,2,IF(Q426&gt;0, 1,0))))</f>
        <v>1</v>
      </c>
      <c r="S426" s="31">
        <v>8</v>
      </c>
      <c r="T426" s="31">
        <v>2</v>
      </c>
      <c r="U426" s="34" t="s">
        <v>963</v>
      </c>
      <c r="V426" s="34" t="s">
        <v>1052</v>
      </c>
      <c r="W426" s="34" t="s">
        <v>963</v>
      </c>
      <c r="X426" s="34" t="s">
        <v>1052</v>
      </c>
      <c r="Y426" s="34" t="s">
        <v>1052</v>
      </c>
      <c r="Z426" s="34">
        <v>79.31</v>
      </c>
      <c r="AA426" s="34">
        <v>67</v>
      </c>
      <c r="AB426" s="35">
        <v>104</v>
      </c>
    </row>
    <row r="427" spans="1:28" ht="15.75" thickBot="1">
      <c r="A427" s="48" t="s">
        <v>846</v>
      </c>
      <c r="B427" s="49"/>
      <c r="C427" s="49" t="s">
        <v>847</v>
      </c>
      <c r="D427" s="49" t="s">
        <v>912</v>
      </c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50">
        <v>3</v>
      </c>
      <c r="U427" s="51" t="s">
        <v>1055</v>
      </c>
      <c r="V427" s="51" t="s">
        <v>1052</v>
      </c>
      <c r="W427" s="51" t="s">
        <v>963</v>
      </c>
      <c r="X427" s="51" t="s">
        <v>1052</v>
      </c>
      <c r="Y427" s="51" t="s">
        <v>1052</v>
      </c>
      <c r="Z427" s="51">
        <v>9</v>
      </c>
      <c r="AA427" s="51">
        <v>7</v>
      </c>
      <c r="AB427" s="52">
        <v>14</v>
      </c>
    </row>
    <row r="428" spans="1:28">
      <c r="A428" s="53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5"/>
      <c r="U428" s="56"/>
      <c r="V428" s="56"/>
      <c r="W428" s="56"/>
      <c r="X428" s="56"/>
      <c r="Y428" s="56"/>
      <c r="Z428" s="56"/>
      <c r="AA428" s="56"/>
      <c r="AB428" s="56"/>
    </row>
    <row r="429" spans="1:28" ht="15.75" thickBot="1">
      <c r="A429" s="57" t="s">
        <v>1057</v>
      </c>
    </row>
    <row r="430" spans="1:28">
      <c r="A430" s="9" t="s">
        <v>960</v>
      </c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 t="s">
        <v>956</v>
      </c>
      <c r="V430" s="10" t="s">
        <v>961</v>
      </c>
      <c r="W430" s="10" t="s">
        <v>956</v>
      </c>
      <c r="X430" s="10" t="s">
        <v>956</v>
      </c>
      <c r="Y430" s="10" t="s">
        <v>957</v>
      </c>
      <c r="Z430" s="10">
        <v>9.93</v>
      </c>
      <c r="AA430" s="10">
        <v>18</v>
      </c>
      <c r="AB430" s="11">
        <v>24</v>
      </c>
    </row>
    <row r="431" spans="1:28">
      <c r="A431" s="12" t="s">
        <v>962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 t="s">
        <v>963</v>
      </c>
      <c r="V431" s="2" t="s">
        <v>957</v>
      </c>
      <c r="W431" s="2" t="s">
        <v>956</v>
      </c>
      <c r="X431" s="2" t="s">
        <v>956</v>
      </c>
      <c r="Y431" s="2" t="s">
        <v>964</v>
      </c>
      <c r="Z431" s="2">
        <v>87.92</v>
      </c>
      <c r="AA431" s="2">
        <v>40</v>
      </c>
      <c r="AB431" s="3">
        <v>62</v>
      </c>
    </row>
    <row r="432" spans="1:28">
      <c r="A432" s="12" t="s">
        <v>967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 t="s">
        <v>956</v>
      </c>
      <c r="V432" s="6">
        <v>0.37</v>
      </c>
      <c r="W432" s="2" t="s">
        <v>963</v>
      </c>
      <c r="X432" s="2" t="s">
        <v>956</v>
      </c>
      <c r="Y432" s="2" t="s">
        <v>966</v>
      </c>
      <c r="Z432" s="2">
        <v>56.22</v>
      </c>
      <c r="AA432" s="2">
        <v>18</v>
      </c>
      <c r="AB432" s="3">
        <v>27</v>
      </c>
    </row>
    <row r="433" spans="1:28">
      <c r="A433" s="12" t="s">
        <v>968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 t="s">
        <v>963</v>
      </c>
      <c r="V433" s="6">
        <v>0.5</v>
      </c>
      <c r="W433" s="2" t="s">
        <v>963</v>
      </c>
      <c r="X433" s="2" t="s">
        <v>956</v>
      </c>
      <c r="Y433" s="2" t="s">
        <v>961</v>
      </c>
      <c r="Z433" s="2">
        <v>0.62</v>
      </c>
      <c r="AA433" s="2">
        <v>2</v>
      </c>
      <c r="AB433" s="3">
        <v>2</v>
      </c>
    </row>
    <row r="434" spans="1:28">
      <c r="A434" s="12" t="s">
        <v>970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 t="s">
        <v>956</v>
      </c>
      <c r="V434" s="2" t="s">
        <v>961</v>
      </c>
      <c r="W434" s="2" t="s">
        <v>963</v>
      </c>
      <c r="X434" s="2" t="s">
        <v>956</v>
      </c>
      <c r="Y434" s="2" t="s">
        <v>959</v>
      </c>
      <c r="Z434" s="2">
        <v>117.93</v>
      </c>
      <c r="AA434" s="2">
        <v>28</v>
      </c>
      <c r="AB434" s="3">
        <v>42</v>
      </c>
    </row>
    <row r="435" spans="1:28">
      <c r="A435" s="12" t="s">
        <v>971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 t="s">
        <v>963</v>
      </c>
      <c r="V435" s="2" t="s">
        <v>961</v>
      </c>
      <c r="W435" s="2" t="s">
        <v>963</v>
      </c>
      <c r="X435" s="2" t="s">
        <v>956</v>
      </c>
      <c r="Y435" s="2" t="s">
        <v>966</v>
      </c>
      <c r="Z435" s="2">
        <v>0.24</v>
      </c>
      <c r="AA435" s="2">
        <v>1</v>
      </c>
      <c r="AB435" s="3">
        <v>2</v>
      </c>
    </row>
    <row r="436" spans="1:28">
      <c r="A436" s="12" t="s">
        <v>972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 t="s">
        <v>963</v>
      </c>
      <c r="V436" s="6">
        <v>0.4</v>
      </c>
      <c r="W436" s="2" t="s">
        <v>973</v>
      </c>
      <c r="X436" s="2" t="s">
        <v>956</v>
      </c>
      <c r="Y436" s="2" t="s">
        <v>961</v>
      </c>
      <c r="Z436" s="2">
        <v>86.75</v>
      </c>
      <c r="AA436" s="2">
        <v>31</v>
      </c>
      <c r="AB436" s="3">
        <v>59</v>
      </c>
    </row>
    <row r="437" spans="1:28">
      <c r="A437" s="12" t="s">
        <v>976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 t="s">
        <v>956</v>
      </c>
      <c r="V437" s="6">
        <v>0.2</v>
      </c>
      <c r="W437" s="2" t="s">
        <v>963</v>
      </c>
      <c r="X437" s="2" t="s">
        <v>956</v>
      </c>
      <c r="Y437" s="2"/>
      <c r="Z437" s="2">
        <v>49.95</v>
      </c>
      <c r="AA437" s="2">
        <v>23</v>
      </c>
      <c r="AB437" s="3">
        <v>41</v>
      </c>
    </row>
    <row r="438" spans="1:28">
      <c r="A438" s="12" t="s">
        <v>977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 t="s">
        <v>956</v>
      </c>
      <c r="V438" s="2" t="s">
        <v>961</v>
      </c>
      <c r="W438" s="2" t="s">
        <v>956</v>
      </c>
      <c r="X438" s="2" t="s">
        <v>956</v>
      </c>
      <c r="Y438" s="2" t="s">
        <v>961</v>
      </c>
      <c r="Z438" s="2">
        <v>378.54</v>
      </c>
      <c r="AA438" s="2">
        <v>49</v>
      </c>
      <c r="AB438" s="3">
        <v>68</v>
      </c>
    </row>
    <row r="439" spans="1:28">
      <c r="A439" s="12" t="s">
        <v>978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 t="s">
        <v>956</v>
      </c>
      <c r="V439" s="6">
        <v>0.4</v>
      </c>
      <c r="W439" s="2" t="s">
        <v>963</v>
      </c>
      <c r="X439" s="2" t="s">
        <v>956</v>
      </c>
      <c r="Y439" s="2" t="s">
        <v>959</v>
      </c>
      <c r="Z439" s="2">
        <v>3.58</v>
      </c>
      <c r="AA439" s="2">
        <v>4</v>
      </c>
      <c r="AB439" s="3">
        <v>5</v>
      </c>
    </row>
    <row r="440" spans="1:28">
      <c r="A440" s="12" t="s">
        <v>979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 t="s">
        <v>956</v>
      </c>
      <c r="V440" s="6">
        <v>0.25</v>
      </c>
      <c r="W440" s="2" t="s">
        <v>956</v>
      </c>
      <c r="X440" s="2" t="s">
        <v>956</v>
      </c>
      <c r="Y440" s="2" t="s">
        <v>959</v>
      </c>
      <c r="Z440" s="2">
        <v>351.98</v>
      </c>
      <c r="AA440" s="2">
        <v>58</v>
      </c>
      <c r="AB440" s="3">
        <v>98</v>
      </c>
    </row>
    <row r="441" spans="1:28">
      <c r="A441" s="12" t="s">
        <v>980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 t="s">
        <v>956</v>
      </c>
      <c r="V441" s="2" t="s">
        <v>964</v>
      </c>
      <c r="W441" s="2" t="s">
        <v>956</v>
      </c>
      <c r="X441" s="2" t="s">
        <v>956</v>
      </c>
      <c r="Y441" s="2" t="s">
        <v>959</v>
      </c>
      <c r="Z441" s="2">
        <v>149.52000000000001</v>
      </c>
      <c r="AA441" s="2">
        <v>32</v>
      </c>
      <c r="AB441" s="3">
        <v>45</v>
      </c>
    </row>
    <row r="442" spans="1:28">
      <c r="A442" s="12" t="s">
        <v>981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 t="s">
        <v>956</v>
      </c>
      <c r="V442" s="2" t="s">
        <v>961</v>
      </c>
      <c r="W442" s="2" t="s">
        <v>963</v>
      </c>
      <c r="X442" s="2" t="s">
        <v>956</v>
      </c>
      <c r="Y442" s="6">
        <v>0.5</v>
      </c>
      <c r="Z442" s="2">
        <v>13.92</v>
      </c>
      <c r="AA442" s="2">
        <v>6</v>
      </c>
      <c r="AB442" s="3">
        <v>21</v>
      </c>
    </row>
    <row r="443" spans="1:28">
      <c r="A443" s="12" t="s">
        <v>982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 t="s">
        <v>963</v>
      </c>
      <c r="V443" s="2" t="s">
        <v>961</v>
      </c>
      <c r="W443" s="2" t="s">
        <v>956</v>
      </c>
      <c r="X443" s="2" t="s">
        <v>956</v>
      </c>
      <c r="Y443" s="2" t="s">
        <v>959</v>
      </c>
      <c r="Z443" s="2">
        <v>1214.6600000000001</v>
      </c>
      <c r="AA443" s="2">
        <v>150</v>
      </c>
      <c r="AB443" s="3">
        <v>422</v>
      </c>
    </row>
    <row r="444" spans="1:28">
      <c r="A444" s="12" t="s">
        <v>983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 t="s">
        <v>956</v>
      </c>
      <c r="V444" s="6">
        <v>0.38</v>
      </c>
      <c r="W444" s="2" t="s">
        <v>956</v>
      </c>
      <c r="X444" s="2" t="s">
        <v>956</v>
      </c>
      <c r="Y444" s="2" t="s">
        <v>959</v>
      </c>
      <c r="Z444" s="2">
        <v>17.53</v>
      </c>
      <c r="AA444" s="2">
        <v>7</v>
      </c>
      <c r="AB444" s="3">
        <v>10</v>
      </c>
    </row>
    <row r="445" spans="1:28">
      <c r="A445" s="12" t="s">
        <v>984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 t="s">
        <v>963</v>
      </c>
      <c r="V445" s="6">
        <v>0.5</v>
      </c>
      <c r="W445" s="2" t="s">
        <v>963</v>
      </c>
      <c r="X445" s="2" t="s">
        <v>956</v>
      </c>
      <c r="Y445" s="6">
        <v>0.5</v>
      </c>
      <c r="Z445" s="2">
        <v>2.74</v>
      </c>
      <c r="AA445" s="2">
        <v>5</v>
      </c>
      <c r="AB445" s="3">
        <v>7</v>
      </c>
    </row>
    <row r="446" spans="1:28">
      <c r="A446" s="12" t="s">
        <v>985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 t="s">
        <v>956</v>
      </c>
      <c r="V446" s="2" t="s">
        <v>986</v>
      </c>
      <c r="W446" s="2" t="s">
        <v>963</v>
      </c>
      <c r="X446" s="2" t="s">
        <v>956</v>
      </c>
      <c r="Y446" s="2" t="s">
        <v>959</v>
      </c>
      <c r="Z446" s="2">
        <v>15.91</v>
      </c>
      <c r="AA446" s="2">
        <v>8</v>
      </c>
      <c r="AB446" s="3">
        <v>14</v>
      </c>
    </row>
    <row r="447" spans="1:28">
      <c r="A447" s="12" t="s">
        <v>987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 t="s">
        <v>956</v>
      </c>
      <c r="V447" s="2" t="s">
        <v>961</v>
      </c>
      <c r="W447" s="2" t="s">
        <v>963</v>
      </c>
      <c r="X447" s="2" t="s">
        <v>956</v>
      </c>
      <c r="Y447" s="2" t="s">
        <v>961</v>
      </c>
      <c r="Z447" s="2">
        <v>0</v>
      </c>
      <c r="AA447" s="2">
        <v>0</v>
      </c>
      <c r="AB447" s="3">
        <v>0</v>
      </c>
    </row>
    <row r="448" spans="1:28">
      <c r="A448" s="12" t="s">
        <v>988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 t="s">
        <v>963</v>
      </c>
      <c r="V448" s="2" t="s">
        <v>959</v>
      </c>
      <c r="W448" s="2" t="s">
        <v>956</v>
      </c>
      <c r="X448" s="2" t="s">
        <v>956</v>
      </c>
      <c r="Y448" s="2" t="s">
        <v>966</v>
      </c>
      <c r="Z448" s="2">
        <v>1382.05</v>
      </c>
      <c r="AA448" s="2">
        <v>175</v>
      </c>
      <c r="AB448" s="3">
        <v>309</v>
      </c>
    </row>
    <row r="449" spans="1:28">
      <c r="A449" s="12" t="s">
        <v>989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 t="s">
        <v>956</v>
      </c>
      <c r="V449" s="6">
        <v>0.7</v>
      </c>
      <c r="W449" s="2" t="s">
        <v>963</v>
      </c>
      <c r="X449" s="2" t="s">
        <v>956</v>
      </c>
      <c r="Y449" s="2" t="s">
        <v>959</v>
      </c>
      <c r="Z449" s="2">
        <v>4.96</v>
      </c>
      <c r="AA449" s="2">
        <v>3</v>
      </c>
      <c r="AB449" s="3">
        <v>5</v>
      </c>
    </row>
    <row r="450" spans="1:28">
      <c r="A450" s="12" t="s">
        <v>990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 t="s">
        <v>963</v>
      </c>
      <c r="V450" s="6">
        <v>0.5</v>
      </c>
      <c r="W450" s="2" t="s">
        <v>956</v>
      </c>
      <c r="X450" s="2" t="s">
        <v>956</v>
      </c>
      <c r="Y450" s="6">
        <v>0.75</v>
      </c>
      <c r="Z450" s="2">
        <v>1.52</v>
      </c>
      <c r="AA450" s="2">
        <v>4</v>
      </c>
      <c r="AB450" s="3">
        <v>5</v>
      </c>
    </row>
    <row r="451" spans="1:28">
      <c r="A451" s="12" t="s">
        <v>992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 t="s">
        <v>956</v>
      </c>
      <c r="V451" s="6">
        <v>0.4</v>
      </c>
      <c r="W451" s="2" t="s">
        <v>956</v>
      </c>
      <c r="X451" s="2" t="s">
        <v>956</v>
      </c>
      <c r="Y451" s="6">
        <v>0.6</v>
      </c>
      <c r="Z451" s="2">
        <v>1532.83</v>
      </c>
      <c r="AA451" s="2">
        <v>107</v>
      </c>
      <c r="AB451" s="3">
        <v>191</v>
      </c>
    </row>
    <row r="452" spans="1:28">
      <c r="A452" s="12" t="s">
        <v>993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 t="s">
        <v>956</v>
      </c>
      <c r="V452" s="2" t="s">
        <v>965</v>
      </c>
      <c r="W452" s="2" t="s">
        <v>963</v>
      </c>
      <c r="X452" s="2" t="s">
        <v>956</v>
      </c>
      <c r="Y452" s="2" t="s">
        <v>965</v>
      </c>
      <c r="Z452" s="2">
        <v>0.69</v>
      </c>
      <c r="AA452" s="2">
        <v>2</v>
      </c>
      <c r="AB452" s="3">
        <v>3</v>
      </c>
    </row>
    <row r="453" spans="1:28">
      <c r="A453" s="12" t="s">
        <v>994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 t="s">
        <v>956</v>
      </c>
      <c r="V453" s="6">
        <v>0.75</v>
      </c>
      <c r="W453" s="2" t="s">
        <v>963</v>
      </c>
      <c r="X453" s="2" t="s">
        <v>956</v>
      </c>
      <c r="Y453" s="2" t="s">
        <v>959</v>
      </c>
      <c r="Z453" s="2">
        <v>0</v>
      </c>
      <c r="AA453" s="2">
        <v>0</v>
      </c>
      <c r="AB453" s="3">
        <v>0</v>
      </c>
    </row>
    <row r="454" spans="1:28">
      <c r="A454" s="12" t="s">
        <v>995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 t="s">
        <v>956</v>
      </c>
      <c r="V454" s="2" t="s">
        <v>961</v>
      </c>
      <c r="W454" s="2" t="s">
        <v>956</v>
      </c>
      <c r="X454" s="2" t="s">
        <v>956</v>
      </c>
      <c r="Y454" s="2" t="s">
        <v>966</v>
      </c>
      <c r="Z454" s="2">
        <v>36.25</v>
      </c>
      <c r="AA454" s="2">
        <v>14</v>
      </c>
      <c r="AB454" s="3">
        <v>21</v>
      </c>
    </row>
    <row r="455" spans="1:28">
      <c r="A455" s="12" t="s">
        <v>996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 t="s">
        <v>956</v>
      </c>
      <c r="V455" s="2" t="s">
        <v>961</v>
      </c>
      <c r="W455" s="2" t="s">
        <v>956</v>
      </c>
      <c r="X455" s="2" t="s">
        <v>956</v>
      </c>
      <c r="Y455" s="2" t="s">
        <v>966</v>
      </c>
      <c r="Z455" s="2">
        <v>128.54</v>
      </c>
      <c r="AA455" s="2">
        <v>47</v>
      </c>
      <c r="AB455" s="3">
        <v>77</v>
      </c>
    </row>
    <row r="456" spans="1:28">
      <c r="A456" s="12" t="s">
        <v>997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 t="s">
        <v>956</v>
      </c>
      <c r="V456" s="2" t="s">
        <v>961</v>
      </c>
      <c r="W456" s="2" t="s">
        <v>963</v>
      </c>
      <c r="X456" s="2" t="s">
        <v>956</v>
      </c>
      <c r="Y456" s="2" t="s">
        <v>965</v>
      </c>
      <c r="Z456" s="2">
        <v>249.17</v>
      </c>
      <c r="AA456" s="2">
        <v>46</v>
      </c>
      <c r="AB456" s="3">
        <v>72</v>
      </c>
    </row>
    <row r="457" spans="1:28">
      <c r="A457" s="12" t="s">
        <v>998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 t="s">
        <v>956</v>
      </c>
      <c r="V457" s="2" t="s">
        <v>999</v>
      </c>
      <c r="W457" s="2" t="s">
        <v>963</v>
      </c>
      <c r="X457" s="2" t="s">
        <v>956</v>
      </c>
      <c r="Y457" s="2" t="s">
        <v>959</v>
      </c>
      <c r="Z457" s="2">
        <v>0</v>
      </c>
      <c r="AA457" s="2">
        <v>0</v>
      </c>
      <c r="AB457" s="3">
        <v>0</v>
      </c>
    </row>
    <row r="458" spans="1:28">
      <c r="A458" s="12" t="s">
        <v>1000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 t="s">
        <v>956</v>
      </c>
      <c r="V458" s="6">
        <v>0.5</v>
      </c>
      <c r="W458" s="2" t="s">
        <v>963</v>
      </c>
      <c r="X458" s="2" t="s">
        <v>956</v>
      </c>
      <c r="Y458" s="6">
        <v>0.5</v>
      </c>
      <c r="Z458" s="2">
        <v>5.28</v>
      </c>
      <c r="AA458" s="2">
        <v>5</v>
      </c>
      <c r="AB458" s="3">
        <v>10</v>
      </c>
    </row>
    <row r="459" spans="1:28">
      <c r="A459" s="12" t="s">
        <v>1001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 t="s">
        <v>956</v>
      </c>
      <c r="V459" s="2" t="s">
        <v>961</v>
      </c>
      <c r="W459" s="2" t="s">
        <v>963</v>
      </c>
      <c r="X459" s="2" t="s">
        <v>956</v>
      </c>
      <c r="Y459" s="2" t="s">
        <v>959</v>
      </c>
      <c r="Z459" s="2">
        <v>3.08</v>
      </c>
      <c r="AA459" s="2">
        <v>4</v>
      </c>
      <c r="AB459" s="3">
        <v>4</v>
      </c>
    </row>
    <row r="460" spans="1:28">
      <c r="A460" s="12" t="s">
        <v>1002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 t="s">
        <v>963</v>
      </c>
      <c r="V460" s="2" t="s">
        <v>965</v>
      </c>
      <c r="W460" s="2" t="s">
        <v>963</v>
      </c>
      <c r="X460" s="2" t="s">
        <v>956</v>
      </c>
      <c r="Y460" s="2" t="s">
        <v>965</v>
      </c>
      <c r="Z460" s="2">
        <v>18.55</v>
      </c>
      <c r="AA460" s="2">
        <v>7</v>
      </c>
      <c r="AB460" s="3">
        <v>12</v>
      </c>
    </row>
    <row r="461" spans="1:28">
      <c r="A461" s="12" t="s">
        <v>1003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 t="s">
        <v>956</v>
      </c>
      <c r="V461" s="2" t="s">
        <v>964</v>
      </c>
      <c r="W461" s="2" t="s">
        <v>956</v>
      </c>
      <c r="X461" s="2" t="s">
        <v>956</v>
      </c>
      <c r="Y461" s="2" t="s">
        <v>957</v>
      </c>
      <c r="Z461" s="2">
        <v>106.47</v>
      </c>
      <c r="AA461" s="2">
        <v>20</v>
      </c>
      <c r="AB461" s="3">
        <v>26</v>
      </c>
    </row>
    <row r="462" spans="1:28">
      <c r="A462" s="12" t="s">
        <v>1004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 t="s">
        <v>963</v>
      </c>
      <c r="V462" s="2" t="s">
        <v>964</v>
      </c>
      <c r="W462" s="2" t="s">
        <v>963</v>
      </c>
      <c r="X462" s="2" t="s">
        <v>956</v>
      </c>
      <c r="Y462" s="2" t="s">
        <v>959</v>
      </c>
      <c r="Z462" s="2">
        <v>63.87</v>
      </c>
      <c r="AA462" s="2">
        <v>24</v>
      </c>
      <c r="AB462" s="3">
        <v>37</v>
      </c>
    </row>
    <row r="463" spans="1:28">
      <c r="A463" s="12" t="s">
        <v>1005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 t="s">
        <v>956</v>
      </c>
      <c r="V463" s="2" t="s">
        <v>964</v>
      </c>
      <c r="W463" s="2" t="s">
        <v>956</v>
      </c>
      <c r="X463" s="2" t="s">
        <v>956</v>
      </c>
      <c r="Y463" s="2" t="s">
        <v>959</v>
      </c>
      <c r="Z463" s="2">
        <v>3252.55</v>
      </c>
      <c r="AA463" s="2">
        <v>280</v>
      </c>
      <c r="AB463" s="3">
        <v>500</v>
      </c>
    </row>
    <row r="464" spans="1:28">
      <c r="A464" s="12" t="s">
        <v>1007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 t="s">
        <v>956</v>
      </c>
      <c r="V464" s="6">
        <v>0.38</v>
      </c>
      <c r="W464" s="2" t="s">
        <v>963</v>
      </c>
      <c r="X464" s="2" t="s">
        <v>956</v>
      </c>
      <c r="Y464" s="2" t="s">
        <v>959</v>
      </c>
      <c r="Z464" s="2">
        <v>14.64</v>
      </c>
      <c r="AA464" s="2">
        <v>6</v>
      </c>
      <c r="AB464" s="3">
        <v>7</v>
      </c>
    </row>
    <row r="465" spans="1:28">
      <c r="A465" s="12" t="s">
        <v>1008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 t="s">
        <v>956</v>
      </c>
      <c r="V465" s="2" t="s">
        <v>964</v>
      </c>
      <c r="W465" s="2" t="s">
        <v>963</v>
      </c>
      <c r="X465" s="2" t="s">
        <v>956</v>
      </c>
      <c r="Y465" s="2" t="s">
        <v>959</v>
      </c>
      <c r="Z465" s="2">
        <v>26.08</v>
      </c>
      <c r="AA465" s="2">
        <v>8</v>
      </c>
      <c r="AB465" s="3">
        <v>16</v>
      </c>
    </row>
    <row r="466" spans="1:28">
      <c r="A466" s="12" t="s">
        <v>1009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 t="s">
        <v>963</v>
      </c>
      <c r="V466" s="2" t="s">
        <v>965</v>
      </c>
      <c r="W466" s="2" t="s">
        <v>956</v>
      </c>
      <c r="X466" s="2" t="s">
        <v>956</v>
      </c>
      <c r="Y466" s="6">
        <v>0.5</v>
      </c>
      <c r="Z466" s="2">
        <v>183.89</v>
      </c>
      <c r="AA466" s="2">
        <v>31</v>
      </c>
      <c r="AB466" s="3">
        <v>56</v>
      </c>
    </row>
    <row r="467" spans="1:28">
      <c r="A467" s="12" t="s">
        <v>1010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 t="s">
        <v>956</v>
      </c>
      <c r="V467" s="2" t="s">
        <v>964</v>
      </c>
      <c r="W467" s="2" t="s">
        <v>963</v>
      </c>
      <c r="X467" s="2" t="s">
        <v>956</v>
      </c>
      <c r="Y467" s="2" t="s">
        <v>959</v>
      </c>
      <c r="Z467" s="2">
        <v>58.52</v>
      </c>
      <c r="AA467" s="2">
        <v>13</v>
      </c>
      <c r="AB467" s="3">
        <v>20</v>
      </c>
    </row>
    <row r="468" spans="1:28">
      <c r="A468" s="12" t="s">
        <v>1011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 t="s">
        <v>956</v>
      </c>
      <c r="V468" s="2" t="s">
        <v>1012</v>
      </c>
      <c r="W468" s="2" t="s">
        <v>956</v>
      </c>
      <c r="X468" s="2" t="s">
        <v>956</v>
      </c>
      <c r="Y468" s="2" t="s">
        <v>1013</v>
      </c>
      <c r="Z468" s="2">
        <v>44.69</v>
      </c>
      <c r="AA468" s="2">
        <v>27</v>
      </c>
      <c r="AB468" s="3">
        <v>40</v>
      </c>
    </row>
    <row r="469" spans="1:28">
      <c r="A469" s="12" t="s">
        <v>1014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 t="s">
        <v>956</v>
      </c>
      <c r="V469" s="2" t="s">
        <v>964</v>
      </c>
      <c r="W469" s="2" t="s">
        <v>963</v>
      </c>
      <c r="X469" s="2" t="s">
        <v>956</v>
      </c>
      <c r="Y469" s="2" t="s">
        <v>959</v>
      </c>
      <c r="Z469" s="2">
        <v>26.19</v>
      </c>
      <c r="AA469" s="2">
        <v>10</v>
      </c>
      <c r="AB469" s="3">
        <v>14</v>
      </c>
    </row>
    <row r="470" spans="1:28">
      <c r="A470" s="12" t="s">
        <v>1016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 t="s">
        <v>956</v>
      </c>
      <c r="V470" s="6">
        <v>0.38</v>
      </c>
      <c r="W470" s="2" t="s">
        <v>963</v>
      </c>
      <c r="X470" s="2" t="s">
        <v>956</v>
      </c>
      <c r="Y470" s="2" t="s">
        <v>959</v>
      </c>
      <c r="Z470" s="2">
        <v>23.84</v>
      </c>
      <c r="AA470" s="2">
        <v>9</v>
      </c>
      <c r="AB470" s="3">
        <v>11</v>
      </c>
    </row>
    <row r="471" spans="1:28">
      <c r="A471" s="12" t="s">
        <v>1017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 t="s">
        <v>956</v>
      </c>
      <c r="V471" s="2" t="s">
        <v>957</v>
      </c>
      <c r="W471" s="2" t="s">
        <v>963</v>
      </c>
      <c r="X471" s="2" t="s">
        <v>956</v>
      </c>
      <c r="Y471" s="2" t="s">
        <v>959</v>
      </c>
      <c r="Z471" s="2">
        <v>17.239999999999998</v>
      </c>
      <c r="AA471" s="2">
        <v>18</v>
      </c>
      <c r="AB471" s="3">
        <v>23</v>
      </c>
    </row>
    <row r="472" spans="1:28">
      <c r="A472" s="12" t="s">
        <v>1018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 t="s">
        <v>956</v>
      </c>
      <c r="V472" s="2" t="s">
        <v>964</v>
      </c>
      <c r="W472" s="2" t="s">
        <v>963</v>
      </c>
      <c r="X472" s="2" t="s">
        <v>956</v>
      </c>
      <c r="Y472" s="2" t="s">
        <v>957</v>
      </c>
      <c r="Z472" s="2">
        <v>20.61</v>
      </c>
      <c r="AA472" s="2">
        <v>8</v>
      </c>
      <c r="AB472" s="3">
        <v>11</v>
      </c>
    </row>
    <row r="473" spans="1:28">
      <c r="A473" s="12" t="s">
        <v>1019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 t="s">
        <v>956</v>
      </c>
      <c r="V473" s="6">
        <v>0.6</v>
      </c>
      <c r="W473" s="2" t="s">
        <v>963</v>
      </c>
      <c r="X473" s="2" t="s">
        <v>956</v>
      </c>
      <c r="Y473" s="2" t="s">
        <v>966</v>
      </c>
      <c r="Z473" s="2">
        <v>7.6</v>
      </c>
      <c r="AA473" s="2">
        <v>5</v>
      </c>
      <c r="AB473" s="3">
        <v>8</v>
      </c>
    </row>
    <row r="474" spans="1:28">
      <c r="A474" s="12" t="s">
        <v>1020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 t="s">
        <v>956</v>
      </c>
      <c r="V474" s="6">
        <v>0.2</v>
      </c>
      <c r="W474" s="2" t="s">
        <v>956</v>
      </c>
      <c r="X474" s="2" t="s">
        <v>956</v>
      </c>
      <c r="Y474" s="2" t="s">
        <v>965</v>
      </c>
      <c r="Z474" s="2">
        <v>34.049999999999997</v>
      </c>
      <c r="AA474" s="2">
        <v>13</v>
      </c>
      <c r="AB474" s="3">
        <v>23</v>
      </c>
    </row>
    <row r="475" spans="1:28">
      <c r="A475" s="12" t="s">
        <v>1021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 t="s">
        <v>963</v>
      </c>
      <c r="V475" s="2" t="s">
        <v>964</v>
      </c>
      <c r="W475" s="2" t="s">
        <v>963</v>
      </c>
      <c r="X475" s="2" t="s">
        <v>956</v>
      </c>
      <c r="Y475" s="2" t="s">
        <v>957</v>
      </c>
      <c r="Z475" s="2">
        <v>9.9600000000000009</v>
      </c>
      <c r="AA475" s="2">
        <v>7</v>
      </c>
      <c r="AB475" s="3">
        <v>10</v>
      </c>
    </row>
    <row r="476" spans="1:28">
      <c r="A476" s="12" t="s">
        <v>1022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 t="s">
        <v>956</v>
      </c>
      <c r="V476" s="6">
        <v>0.5</v>
      </c>
      <c r="W476" s="2" t="s">
        <v>963</v>
      </c>
      <c r="X476" s="2" t="s">
        <v>956</v>
      </c>
      <c r="Y476" s="2" t="s">
        <v>957</v>
      </c>
      <c r="Z476" s="2">
        <v>3.44</v>
      </c>
      <c r="AA476" s="2">
        <v>9</v>
      </c>
      <c r="AB476" s="3">
        <v>18</v>
      </c>
    </row>
    <row r="477" spans="1:28">
      <c r="A477" s="12" t="s">
        <v>388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 t="s">
        <v>956</v>
      </c>
      <c r="V477" s="6">
        <v>0.6</v>
      </c>
      <c r="W477" s="2" t="s">
        <v>963</v>
      </c>
      <c r="X477" s="2" t="s">
        <v>956</v>
      </c>
      <c r="Y477" s="2" t="s">
        <v>957</v>
      </c>
      <c r="Z477" s="2">
        <v>85.14</v>
      </c>
      <c r="AA477" s="2">
        <v>14</v>
      </c>
      <c r="AB477" s="3">
        <v>19</v>
      </c>
    </row>
    <row r="478" spans="1:28">
      <c r="A478" s="12" t="s">
        <v>1023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 t="s">
        <v>963</v>
      </c>
      <c r="V478" s="2" t="s">
        <v>964</v>
      </c>
      <c r="W478" s="2" t="s">
        <v>963</v>
      </c>
      <c r="X478" s="2" t="s">
        <v>956</v>
      </c>
      <c r="Y478" s="2" t="s">
        <v>957</v>
      </c>
      <c r="Z478" s="2">
        <v>0.81</v>
      </c>
      <c r="AA478" s="2">
        <v>2</v>
      </c>
      <c r="AB478" s="3">
        <v>3</v>
      </c>
    </row>
    <row r="479" spans="1:28">
      <c r="A479" s="12" t="s">
        <v>1024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 t="s">
        <v>956</v>
      </c>
      <c r="V479" s="2" t="s">
        <v>966</v>
      </c>
      <c r="W479" s="2" t="s">
        <v>956</v>
      </c>
      <c r="X479" s="2" t="s">
        <v>956</v>
      </c>
      <c r="Y479" s="2" t="s">
        <v>959</v>
      </c>
      <c r="Z479" s="2">
        <v>13.33</v>
      </c>
      <c r="AA479" s="2">
        <v>13</v>
      </c>
      <c r="AB479" s="3">
        <v>17</v>
      </c>
    </row>
    <row r="480" spans="1:28">
      <c r="A480" s="12" t="s">
        <v>1025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 t="s">
        <v>956</v>
      </c>
      <c r="V480" s="2" t="s">
        <v>966</v>
      </c>
      <c r="W480" s="2" t="s">
        <v>963</v>
      </c>
      <c r="X480" s="2" t="s">
        <v>956</v>
      </c>
      <c r="Y480" s="2" t="s">
        <v>964</v>
      </c>
      <c r="Z480" s="2">
        <v>58.11</v>
      </c>
      <c r="AA480" s="2">
        <v>17</v>
      </c>
      <c r="AB480" s="3">
        <v>21</v>
      </c>
    </row>
    <row r="481" spans="1:28">
      <c r="A481" s="12" t="s">
        <v>1026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 t="s">
        <v>956</v>
      </c>
      <c r="V481" s="2" t="s">
        <v>1027</v>
      </c>
      <c r="W481" s="2" t="s">
        <v>963</v>
      </c>
      <c r="X481" s="2" t="s">
        <v>956</v>
      </c>
      <c r="Y481" s="2" t="s">
        <v>959</v>
      </c>
      <c r="Z481" s="2">
        <v>0.44</v>
      </c>
      <c r="AA481" s="2">
        <v>1</v>
      </c>
      <c r="AB481" s="3">
        <v>2</v>
      </c>
    </row>
    <row r="482" spans="1:28">
      <c r="A482" s="12" t="s">
        <v>1028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 t="s">
        <v>963</v>
      </c>
      <c r="V482" s="6">
        <v>0.35</v>
      </c>
      <c r="W482" s="2" t="s">
        <v>956</v>
      </c>
      <c r="X482" s="2" t="s">
        <v>956</v>
      </c>
      <c r="Y482" s="2" t="s">
        <v>959</v>
      </c>
      <c r="Z482" s="2">
        <v>43.43</v>
      </c>
      <c r="AA482" s="2">
        <v>17</v>
      </c>
      <c r="AB482" s="3">
        <v>21</v>
      </c>
    </row>
    <row r="483" spans="1:28">
      <c r="A483" s="12" t="s">
        <v>1029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 t="s">
        <v>956</v>
      </c>
      <c r="V483" s="2" t="s">
        <v>964</v>
      </c>
      <c r="W483" s="2" t="s">
        <v>963</v>
      </c>
      <c r="X483" s="2" t="s">
        <v>956</v>
      </c>
      <c r="Y483" s="2" t="s">
        <v>959</v>
      </c>
      <c r="Z483" s="2">
        <v>1.2</v>
      </c>
      <c r="AA483" s="2">
        <v>3</v>
      </c>
      <c r="AB483" s="3">
        <v>3</v>
      </c>
    </row>
    <row r="484" spans="1:28">
      <c r="A484" s="12" t="s">
        <v>1030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 t="s">
        <v>956</v>
      </c>
      <c r="V484" s="2" t="s">
        <v>964</v>
      </c>
      <c r="W484" s="2" t="s">
        <v>956</v>
      </c>
      <c r="X484" s="2" t="s">
        <v>956</v>
      </c>
      <c r="Y484" s="2" t="s">
        <v>959</v>
      </c>
      <c r="Z484" s="2">
        <v>1593.96</v>
      </c>
      <c r="AA484" s="2">
        <v>146</v>
      </c>
      <c r="AB484" s="3">
        <v>228</v>
      </c>
    </row>
    <row r="485" spans="1:28">
      <c r="A485" s="12" t="s">
        <v>1031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 t="s">
        <v>956</v>
      </c>
      <c r="V485" s="2" t="s">
        <v>964</v>
      </c>
      <c r="W485" s="2" t="s">
        <v>963</v>
      </c>
      <c r="X485" s="2" t="s">
        <v>956</v>
      </c>
      <c r="Y485" s="2" t="s">
        <v>959</v>
      </c>
      <c r="Z485" s="2">
        <v>11.21</v>
      </c>
      <c r="AA485" s="2">
        <v>8</v>
      </c>
      <c r="AB485" s="3">
        <v>14</v>
      </c>
    </row>
    <row r="486" spans="1:28">
      <c r="A486" s="12" t="s">
        <v>1032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 t="s">
        <v>956</v>
      </c>
      <c r="V486" s="6">
        <v>0.5</v>
      </c>
      <c r="W486" s="2" t="s">
        <v>963</v>
      </c>
      <c r="X486" s="2" t="s">
        <v>956</v>
      </c>
      <c r="Y486" s="2" t="s">
        <v>959</v>
      </c>
      <c r="Z486" s="2">
        <v>266.67</v>
      </c>
      <c r="AA486" s="2">
        <v>36</v>
      </c>
      <c r="AB486" s="3">
        <v>79</v>
      </c>
    </row>
    <row r="487" spans="1:28">
      <c r="A487" s="12" t="s">
        <v>1033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 t="s">
        <v>956</v>
      </c>
      <c r="V487" s="2" t="s">
        <v>961</v>
      </c>
      <c r="W487" s="2" t="s">
        <v>956</v>
      </c>
      <c r="X487" s="2" t="s">
        <v>956</v>
      </c>
      <c r="Y487" s="2" t="s">
        <v>957</v>
      </c>
      <c r="Z487" s="2">
        <v>33.950000000000003</v>
      </c>
      <c r="AA487" s="2">
        <v>14</v>
      </c>
      <c r="AB487" s="3">
        <v>31</v>
      </c>
    </row>
    <row r="488" spans="1:28">
      <c r="A488" s="12" t="s">
        <v>1035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 t="s">
        <v>956</v>
      </c>
      <c r="V488" s="2" t="s">
        <v>964</v>
      </c>
      <c r="W488" s="2" t="s">
        <v>963</v>
      </c>
      <c r="X488" s="2" t="s">
        <v>956</v>
      </c>
      <c r="Y488" s="2" t="s">
        <v>964</v>
      </c>
      <c r="Z488" s="2">
        <v>0</v>
      </c>
      <c r="AA488" s="2">
        <v>0</v>
      </c>
      <c r="AB488" s="3">
        <v>0</v>
      </c>
    </row>
    <row r="489" spans="1:28">
      <c r="A489" s="12" t="s">
        <v>1036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 t="s">
        <v>956</v>
      </c>
      <c r="V489" s="2" t="s">
        <v>964</v>
      </c>
      <c r="W489" s="2" t="s">
        <v>963</v>
      </c>
      <c r="X489" s="2" t="s">
        <v>956</v>
      </c>
      <c r="Y489" s="2" t="s">
        <v>957</v>
      </c>
      <c r="Z489" s="2">
        <v>72.099999999999994</v>
      </c>
      <c r="AA489" s="2">
        <v>19</v>
      </c>
      <c r="AB489" s="3">
        <v>29</v>
      </c>
    </row>
    <row r="490" spans="1:28">
      <c r="A490" s="12" t="s">
        <v>1037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 t="s">
        <v>956</v>
      </c>
      <c r="V490" s="2" t="s">
        <v>964</v>
      </c>
      <c r="W490" s="2" t="s">
        <v>963</v>
      </c>
      <c r="X490" s="2" t="s">
        <v>956</v>
      </c>
      <c r="Y490" s="2" t="s">
        <v>959</v>
      </c>
      <c r="Z490" s="2">
        <v>65.8</v>
      </c>
      <c r="AA490" s="2">
        <v>18</v>
      </c>
      <c r="AB490" s="3">
        <v>25</v>
      </c>
    </row>
    <row r="491" spans="1:28">
      <c r="A491" s="12" t="s">
        <v>1038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 t="s">
        <v>956</v>
      </c>
      <c r="V491" s="2" t="s">
        <v>961</v>
      </c>
      <c r="W491" s="2" t="s">
        <v>956</v>
      </c>
      <c r="X491" s="2" t="s">
        <v>956</v>
      </c>
      <c r="Y491" s="2" t="s">
        <v>959</v>
      </c>
      <c r="Z491" s="2">
        <v>1351.54</v>
      </c>
      <c r="AA491" s="2">
        <v>155</v>
      </c>
      <c r="AB491" s="3">
        <v>256</v>
      </c>
    </row>
    <row r="492" spans="1:28">
      <c r="A492" s="12" t="s">
        <v>1039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 t="s">
        <v>956</v>
      </c>
      <c r="V492" s="2" t="s">
        <v>964</v>
      </c>
      <c r="W492" s="2" t="s">
        <v>963</v>
      </c>
      <c r="X492" s="2" t="s">
        <v>956</v>
      </c>
      <c r="Y492" s="2" t="s">
        <v>959</v>
      </c>
      <c r="Z492" s="2">
        <v>0</v>
      </c>
      <c r="AA492" s="2">
        <v>0</v>
      </c>
      <c r="AB492" s="3">
        <v>0</v>
      </c>
    </row>
    <row r="493" spans="1:28">
      <c r="A493" s="12" t="s">
        <v>1041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 t="s">
        <v>963</v>
      </c>
      <c r="V493" s="2" t="s">
        <v>999</v>
      </c>
      <c r="W493" s="2" t="s">
        <v>963</v>
      </c>
      <c r="X493" s="2" t="s">
        <v>956</v>
      </c>
      <c r="Y493" s="2" t="s">
        <v>1042</v>
      </c>
      <c r="Z493" s="2">
        <v>3.81</v>
      </c>
      <c r="AA493" s="2">
        <v>5</v>
      </c>
      <c r="AB493" s="3">
        <v>8</v>
      </c>
    </row>
    <row r="494" spans="1:28">
      <c r="A494" s="12" t="s">
        <v>1043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 t="s">
        <v>963</v>
      </c>
      <c r="V494" s="2" t="s">
        <v>961</v>
      </c>
      <c r="W494" s="2" t="s">
        <v>963</v>
      </c>
      <c r="X494" s="2" t="s">
        <v>956</v>
      </c>
      <c r="Y494" s="2" t="s">
        <v>959</v>
      </c>
      <c r="Z494" s="2">
        <v>0.66</v>
      </c>
      <c r="AA494" s="2">
        <v>2</v>
      </c>
      <c r="AB494" s="3">
        <v>4</v>
      </c>
    </row>
    <row r="495" spans="1:28">
      <c r="A495" s="12" t="s">
        <v>1044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 t="s">
        <v>956</v>
      </c>
      <c r="V495" s="6">
        <v>0.5</v>
      </c>
      <c r="W495" s="2" t="s">
        <v>956</v>
      </c>
      <c r="X495" s="2" t="s">
        <v>956</v>
      </c>
      <c r="Y495" s="6">
        <v>0.5</v>
      </c>
      <c r="Z495" s="2">
        <v>46.19</v>
      </c>
      <c r="AA495" s="2">
        <v>10</v>
      </c>
      <c r="AB495" s="3">
        <v>11</v>
      </c>
    </row>
    <row r="496" spans="1:28">
      <c r="A496" s="12" t="s">
        <v>1045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 t="s">
        <v>956</v>
      </c>
      <c r="V496" s="6">
        <v>0.5</v>
      </c>
      <c r="W496" s="2" t="s">
        <v>963</v>
      </c>
      <c r="X496" s="2" t="s">
        <v>956</v>
      </c>
      <c r="Y496" s="2" t="s">
        <v>964</v>
      </c>
      <c r="Z496" s="2">
        <v>302.58999999999997</v>
      </c>
      <c r="AA496" s="2">
        <v>42</v>
      </c>
      <c r="AB496" s="3">
        <v>61</v>
      </c>
    </row>
    <row r="497" spans="1:28">
      <c r="A497" s="12" t="s">
        <v>1046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 t="s">
        <v>963</v>
      </c>
      <c r="V497" s="6">
        <v>0</v>
      </c>
      <c r="W497" s="2" t="s">
        <v>963</v>
      </c>
      <c r="X497" s="2" t="s">
        <v>956</v>
      </c>
      <c r="Y497" s="6">
        <v>1</v>
      </c>
      <c r="Z497" s="2">
        <v>3.36</v>
      </c>
      <c r="AA497" s="2">
        <v>8</v>
      </c>
      <c r="AB497" s="3">
        <v>14</v>
      </c>
    </row>
    <row r="498" spans="1:28">
      <c r="A498" s="12" t="s">
        <v>1047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 t="s">
        <v>956</v>
      </c>
      <c r="V498" s="2" t="s">
        <v>1051</v>
      </c>
      <c r="W498" s="2" t="s">
        <v>963</v>
      </c>
      <c r="X498" s="2" t="s">
        <v>956</v>
      </c>
      <c r="Y498" s="2" t="s">
        <v>1051</v>
      </c>
      <c r="Z498" s="2">
        <v>59.44</v>
      </c>
      <c r="AA498" s="2">
        <v>27</v>
      </c>
      <c r="AB498" s="3">
        <v>35</v>
      </c>
    </row>
    <row r="499" spans="1:28">
      <c r="A499" s="12" t="s">
        <v>1048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 t="s">
        <v>956</v>
      </c>
      <c r="V499" s="2" t="s">
        <v>961</v>
      </c>
      <c r="W499" s="2" t="s">
        <v>956</v>
      </c>
      <c r="X499" s="2" t="s">
        <v>956</v>
      </c>
      <c r="Y499" s="2" t="s">
        <v>959</v>
      </c>
      <c r="Z499" s="2">
        <v>0</v>
      </c>
      <c r="AA499" s="2">
        <v>0</v>
      </c>
      <c r="AB499" s="3">
        <v>0</v>
      </c>
    </row>
    <row r="500" spans="1:28" ht="15.75" thickBot="1">
      <c r="A500" s="13" t="s">
        <v>1049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 t="s">
        <v>963</v>
      </c>
      <c r="V500" s="4" t="s">
        <v>1050</v>
      </c>
      <c r="W500" s="4" t="s">
        <v>956</v>
      </c>
      <c r="X500" s="4" t="s">
        <v>956</v>
      </c>
      <c r="Y500" s="4" t="s">
        <v>959</v>
      </c>
      <c r="Z500" s="4">
        <v>14.16</v>
      </c>
      <c r="AA500" s="4">
        <v>20</v>
      </c>
      <c r="AB500" s="5">
        <v>37</v>
      </c>
    </row>
  </sheetData>
  <mergeCells count="2">
    <mergeCell ref="A1:T1"/>
    <mergeCell ref="W3:X3"/>
  </mergeCells>
  <phoneticPr fontId="0" type="noConversion"/>
  <hyperlinks>
    <hyperlink ref="A4" r:id="rId1" display="http://www.tandf.co.uk/journals/titles/09585206.asp"/>
    <hyperlink ref="A5" r:id="rId2" display="http://www.blackwellpublishing.com/journal.asp?ref=0810-5391&amp;site=1"/>
    <hyperlink ref="A6" r:id="rId3" display="http://aaahq.org/pubs/acctrev.htm"/>
    <hyperlink ref="A7" r:id="rId4" display="http://www.bepress.com/bejeap/advances/"/>
    <hyperlink ref="A8" r:id="rId5" display="http://www.bepress.com/bejm/advances/"/>
    <hyperlink ref="A9" r:id="rId6" display="http://www.bepress.com/bejte/advances/"/>
    <hyperlink ref="A10" r:id="rId7" location="description" display="http://www.elsevier.com/wps/find/journaldescription.cws_home/503296/description - description"/>
    <hyperlink ref="A11" r:id="rId8" display="http://www.narea.org/journal.htm"/>
    <hyperlink ref="A12" r:id="rId9" display="http://www.aeaweb.org/aer/"/>
    <hyperlink ref="A13" r:id="rId10" display="http://www.blackwellpublishing.com/journal.asp?ref=0002-9092"/>
    <hyperlink ref="A14" r:id="rId11" display="http://www.blackwellpublishing.com/journal.asp?ref=0002-9246&amp;site=1"/>
    <hyperlink ref="A15" r:id="rId12" display="http://aler.oupjournals.org/"/>
    <hyperlink ref="A16" r:id="rId13" display="http://www.springerlink.com/link.asp?id=100498"/>
    <hyperlink ref="A17" r:id="rId14" display="http://www.adres.prd.fr/annales/index.htm"/>
    <hyperlink ref="A18" r:id="rId15" display="http://www.aeconf.org/"/>
    <hyperlink ref="A19" r:id="rId16" display="http://www.springeronline.com/sgw/cda/frontpage/0,11855,5-165-70-33801746-0,00.html"/>
    <hyperlink ref="A20" r:id="rId17" display="http://www.blackwellpublishing.com/journal.asp?ref=1370-4788"/>
    <hyperlink ref="A21" r:id="rId18" display="http://www.tandf.co.uk/journals/titles/00036846.asp"/>
    <hyperlink ref="A22" r:id="rId19" display="http://www.tandf.co.uk/journals/titles/13504851.asp"/>
    <hyperlink ref="A23" r:id="rId20" display="http://www.tandf.co.uk/journals/titles/09603107.asp"/>
    <hyperlink ref="A24" r:id="rId21" display="http://www.tandf.co.uk/journals/titles/17446546.asp"/>
    <hyperlink ref="A25" r:id="rId22" display="http://www.tandf.co.uk/journals/titles/1350486X.asp"/>
    <hyperlink ref="A26" r:id="rId23" display="http://aeq.diw.de/aeq/"/>
    <hyperlink ref="A27" r:id="rId24" display="http://www.blackwellpublishing.com/journal.asp?ref=1351-3958"/>
    <hyperlink ref="A28" r:id="rId25" display="http://www.springeronline.com/sgw/cda/frontpage/0,11855,5-40532-70-35487711-0,00.html"/>
    <hyperlink ref="A29" r:id="rId26" display="http://www.blackwellpublishing.com/journal.asp?ref=0004-8992"/>
    <hyperlink ref="A30" r:id="rId27" display="http://www.blackwellpublishing.com/journal.asp?ref=0004-900X"/>
    <hyperlink ref="A31" r:id="rId28" display="http://www.blackwellpublishing.com/journal.asp?ref=0004-9018"/>
    <hyperlink ref="A32" r:id="rId29" display="http://www.blackwellpublishing.com/journal.asp?ref=1364-985X"/>
    <hyperlink ref="A33" r:id="rId30" display="http://www.clmr.ecel.uwa.edu.au/journ.html"/>
    <hyperlink ref="A34" r:id="rId31" display="http://www.blackwellpublishing.com/journal.asp?ref=1369-1473"/>
    <hyperlink ref="A35" r:id="rId32" display="http://taylorandfrancis.metapress.com/link.asp?id=107889"/>
    <hyperlink ref="A36" r:id="rId33" display="http://biomet.oupjournals.org/"/>
    <hyperlink ref="A37" r:id="rId34" location="description" display="http://www.elsevier.com/wps/find/journaldescription.cws_home/622801/description - description"/>
    <hyperlink ref="A38" r:id="rId35" display="http://bjc.oupjournals.org/"/>
    <hyperlink ref="A39" r:id="rId36" display="http://www.blackwellpublishing.com/journal.asp?ref=0007-1080"/>
    <hyperlink ref="A40" r:id="rId37" display="http://www.brookings.org/es/commentary/journals/bpea_macro/bpea_macro.htm"/>
    <hyperlink ref="A41" r:id="rId38" display="http://www.blackwellpublishing.com/journal.asp?ref=0307-3378"/>
    <hyperlink ref="A42" r:id="rId39" display="http://www.tandf.co.uk/journals/titles/00076791.asp"/>
    <hyperlink ref="A43" r:id="rId40" display="http://www.hbs.edu/bhr/"/>
    <hyperlink ref="A44" r:id="rId41" display="http://www.blackwellpublishing.com/journal.asp?ref=0955-6419"/>
    <hyperlink ref="A45" r:id="rId42" display="http://www.nabe.com/pubs.htm"/>
    <hyperlink ref="A46" r:id="rId43" display="http://www.haas.berkeley.edu/News/cmr/index.html"/>
    <hyperlink ref="A47" r:id="rId44" display="http://www.cje.oupjournals.org/"/>
    <hyperlink ref="A48" r:id="rId45" display="http://www.blackwellpublishing.com/submit.asp?ref=0008-3976"/>
    <hyperlink ref="A49" r:id="rId46" display="http://economics.ca/cje/"/>
    <hyperlink ref="A50" r:id="rId47" location="description" display="http://www.elsevier.com/wps/find/journaldescription.cws_home/620160/description - description"/>
    <hyperlink ref="A51" r:id="rId48" display="http://www.kluweronline.com/issn/0927-7099"/>
    <hyperlink ref="A52" r:id="rId49" display="http://www.springeronline.com/journal/10287/"/>
    <hyperlink ref="A53" r:id="rId50" display="http://www.springeronline.com/sgw/cda/frontpage/0,11855,5-40532-70-1016281-0,00.html"/>
    <hyperlink ref="A54" r:id="rId51" display="http://www.palgrave-journals.com/ces/index.html"/>
    <hyperlink ref="A55" r:id="rId52" location="description" display="http://www.elsevier.com/wps/find/journaldescription.cws_home/505539/description - description"/>
    <hyperlink ref="A56" r:id="rId53" display="http://www.tandf.co.uk/journals/titles/01446193.asp"/>
    <hyperlink ref="A57" r:id="rId54" display="http://www.bepress.com/bejm/contributions/"/>
    <hyperlink ref="A58" r:id="rId55" display="http://cpe.oupjournals.org/"/>
    <hyperlink ref="A59" r:id="rId56" display="http://www.bepress.com/bejte/contributions/"/>
    <hyperlink ref="A60" r:id="rId57" display="http://www.bepress.com/bejeap/contributions/"/>
    <hyperlink ref="A61" r:id="rId58" display="http://cep.oupjournals.org/"/>
    <hyperlink ref="A62" r:id="rId59" display="http://www.blackwellpublishing.com/journal.asp?ref=0964-8410"/>
    <hyperlink ref="A63" r:id="rId60" display="http://www.blackwellpublishing.com/journal.asp?ref=0011-7315&amp;site=1"/>
    <hyperlink ref="A64" r:id="rId61" display="http://www.springerlink.com/link.asp?id=100169"/>
    <hyperlink ref="A65" r:id="rId62" display="http://www.tandf.co.uk/journals/titles/10242694.asp"/>
    <hyperlink ref="A66" r:id="rId63" display="http://www.popassoc.org/publications.html"/>
    <hyperlink ref="A67" r:id="rId64" display="http://www.ides.org.ar/revista/issue/2000n159/159hora.jsp"/>
    <hyperlink ref="A68" r:id="rId65" display="http://www.blackwellpublishing.com/journal.asp?ref=0012-155X"/>
    <hyperlink ref="A69" r:id="rId66" display="http://www.ide.go.jp/English/Publish/De/index.html"/>
    <hyperlink ref="A70" r:id="rId67" display="http://www.iona.edu/academic/arts_sci/orgs/eea/publications/publication.htm"/>
    <hyperlink ref="A71" r:id="rId68" display="http://www.mesharpe.com/results1.asp?ACR=EEE"/>
    <hyperlink ref="A72" r:id="rId69" location="description" display="http://www.elsevier.com/wps/find/journaldescription.cws_home/503305/description - description"/>
    <hyperlink ref="A73" r:id="rId70" display="http://www.economicsbulletin.com/"/>
    <hyperlink ref="A74" r:id="rId71" display="http://www.springeronline.com/sgw/cda/frontpage/0,11855,5-40532-70-35670445-0,00.html"/>
    <hyperlink ref="A75" r:id="rId72" display="http://www.journals.uchicago.edu/EDCC/home.html"/>
    <hyperlink ref="A76" r:id="rId73" display="http://www.sagepub.com/journal.aspx?pid=19"/>
    <hyperlink ref="A77" r:id="rId74" display="http://www.clarku.edu/econgeography/"/>
    <hyperlink ref="A78" r:id="rId75" display="http://www.blackwellpublishing.com/journal.asp?ref=0013-0117"/>
    <hyperlink ref="A79" r:id="rId76" display="http://ei.oupjournals.org/"/>
    <hyperlink ref="A80" r:id="rId77" display="http://www.economicissues.org/"/>
    <hyperlink ref="A81" r:id="rId78" display="http://www.blackwellpublishing.com/journal.asp?ref=0013-0133"/>
    <hyperlink ref="A82" r:id="rId79" location="description" display="http://www.elsevier.com/wps/find/journaldescription.cws_home/30411/description - description"/>
    <hyperlink ref="A83" r:id="rId80" display="http://www.blackwellpublishing.com/journal.asp?ref=0391-5026"/>
    <hyperlink ref="A84" r:id="rId81" display="http://www.blackwellpublishing.com/journal.asp?ref=0140-489X&amp;site=1"/>
    <hyperlink ref="A85" r:id="rId82" display="http://www.economic-policy.org/"/>
    <hyperlink ref="A86" r:id="rId83" display="http://www.blackwell-synergy.com/rd.asp?code=ecor&amp;goto=journal"/>
    <hyperlink ref="A87" r:id="rId84" display="http://www.tandf.co.uk/journals/titles/03085147.asp"/>
    <hyperlink ref="A88" r:id="rId85" display="http://www.esr.ie/"/>
    <hyperlink ref="A89" r:id="rId86" location="description" display="http://www.elsevier.com/wps/find/journaldescription.cws_home/621171/description - description"/>
    <hyperlink ref="A90" r:id="rId87" display="http://www.tandf.co.uk/journals/titles/09535314.asp"/>
    <hyperlink ref="A91" r:id="rId88" display="http://www.springerlink.com/link.asp?id=100511"/>
    <hyperlink ref="A92" r:id="rId89" display="http://www.cup.org/journals/journal_catalogue.asp?historylinks=ALPHA&amp;mnemonic=ECT"/>
    <hyperlink ref="A93" r:id="rId90" display="http://www.dekker.com/servlet/product/productid/ETC"/>
    <hyperlink ref="A94" r:id="rId91" display="http://www.econometricsociety.org/"/>
    <hyperlink ref="A95" r:id="rId92" display="http://www.blackwellpublishing.com/journal.asp?ref=1368-4221"/>
    <hyperlink ref="A96" r:id="rId93" display="http://www.blackwellpublishing.com/journal.asp?ref=0013-0427"/>
    <hyperlink ref="A97" r:id="rId94" display="http://www.springeronline.com/sgw/cda/frontpage/0,11855,5-40532-70-35755936-0,00.html"/>
    <hyperlink ref="A98" r:id="rId95" location="description" display="http://www.elsevier.com/wps/find/journaldescription.cws_home/743/description - description"/>
    <hyperlink ref="A99" r:id="rId96" display="http://www.springerlink.com/link.asp?id=104744"/>
    <hyperlink ref="A100" r:id="rId97" display="http://www.tandf.co.uk/journals/titles/10438599.asp"/>
    <hyperlink ref="A101" r:id="rId98" location="description" display="http://www.elsevier.com/wps/find/journaldescription.cws_home/505574/description - description"/>
    <hyperlink ref="A102" r:id="rId99" display="http://www.cup.org/journals/journal_catalogue.asp?historylinks=ALPHA&amp;mnemonic=EAP"/>
    <hyperlink ref="A103" r:id="rId100" display="http://www.blackwellpublishing.com/journal.asp?ref=0954-1985"/>
    <hyperlink ref="A104" r:id="rId101" display="http://www.blackwellpublishing.com/journal.asp?ref=0967-0750"/>
    <hyperlink ref="A105" r:id="rId102" display="http://www.tandf.co.uk/journals/titles/09645292.asp"/>
    <hyperlink ref="A106" r:id="rId103" display="http://www.ekonomia.ucy.ac.cy/"/>
    <hyperlink ref="A107" r:id="rId104" display="http://www.elsevier.com/wps/find/journaldescription.cws_home/30412/description"/>
    <hyperlink ref="A108" r:id="rId105" display="http://www.mesharpe.com/mall/results1.asp?ACR=ree"/>
    <hyperlink ref="A109" r:id="rId106" location="description" display="http://www.elsevier.com/wps/find/journaldescription.cws_home/620356/description - description"/>
    <hyperlink ref="A110" r:id="rId107" display="http://www.kluweronline.com/issn/0340-8744"/>
    <hyperlink ref="A111" r:id="rId108" display="http://info.wlu.ca/~wwweej/"/>
    <hyperlink ref="A112" r:id="rId109" location="description" display="http://www.elsevier.com/wps/find/journaldescription.cws_home/30413/description - description"/>
    <hyperlink ref="A113" r:id="rId110" display="http://www.iaee.org/en/publications/journal.aspx"/>
    <hyperlink ref="A114" r:id="rId111" location="description" display="http://www.elsevier.com/wps/find/journaldescription.cws_home/30414/description - description"/>
    <hyperlink ref="A115" r:id="rId112" display="http://uk.cambridge.org/journals/journal_catalogue.asp?historylinks=ALPHA&amp;mnemonic=EDE"/>
    <hyperlink ref="A116" r:id="rId113" display="http://www.springeronline.com/sgw/cda/frontpage/0,11855,5-40549-70-1127341-detailsPage=journal%7Cdescription%7Cdescription,00.html"/>
    <hyperlink ref="A117" r:id="rId114" display="http://www.pion.co.uk/ep/epa/epa_current.html"/>
    <hyperlink ref="A118" r:id="rId115" display="http://www.kluweronline.com/issn/0924-6460"/>
    <hyperlink ref="A119" r:id="rId116" display="http://www1.elsevier.com/homepage/sae/econworld/econbase/eer/frame.htm"/>
    <hyperlink ref="A120" r:id="rId117" display="http://www.blackwellpublishing.com/journal.asp?ref=1354-7798"/>
    <hyperlink ref="A121" r:id="rId118" display="http://www.kluweronline.com/issn/1382-6662/current"/>
    <hyperlink ref="A122" r:id="rId119" display="http://www.tandf.co.uk/journals/titles/09578811.asp"/>
    <hyperlink ref="A123" r:id="rId120" display="http://www.tandf.co.uk/journals/titles/1351847X.asp"/>
    <hyperlink ref="A124" r:id="rId121" display="http://www.tandf.co.uk/journals/titles/09672567.asp"/>
    <hyperlink ref="A125" r:id="rId122" display="http://www.tandf.co.uk/journals/titles/14616718.asp"/>
    <hyperlink ref="A126" r:id="rId123" display="http://www.kluweronline.com/issn/0929-1261"/>
    <hyperlink ref="A127" r:id="rId124" location="description" display="http://www.elsevier.com/wps/find/journaldescription.cws_home/505544/description - description"/>
    <hyperlink ref="A128" r:id="rId125" display="http://erae.oupjournals.org/"/>
    <hyperlink ref="A129" r:id="rId126" display="http://pascal.iseg.utl.pt/~cief/eref/index.php"/>
    <hyperlink ref="A130" r:id="rId127" display="http://uk.cambridge.org/journals/journal_catalogue.asp?historylinks=ALPHA&amp;mnemonic=ERE"/>
    <hyperlink ref="A131" r:id="rId128" display="http://eur.sagepub.com/"/>
    <hyperlink ref="A132" r:id="rId129" display="http://www.bellpub.com/psge/index.html"/>
    <hyperlink ref="A133" r:id="rId130" display="http://www.tandf.co.uk/journals/titles/09668136.asp"/>
    <hyperlink ref="A134" r:id="rId131" display="http://www.kluweronline.com/issn/1386-4157"/>
    <hyperlink ref="A135" r:id="rId132" display="http://www.elsevier.com/wps/find/journaldescription.cws_home/622830/description"/>
    <hyperlink ref="A136" r:id="rId133" display="http://www.iaffe.org/iaffe/Home.asp"/>
    <hyperlink ref="A137" r:id="rId134" display="http://www.cup.org/journals/journal_catalogue.asp?historylinks=ALPHA&amp;mnemonic=FHR"/>
    <hyperlink ref="A138" r:id="rId135" display="http://www.blackwellpublishing.com/journal.asp?ref=0732-8516&amp;site=1"/>
    <hyperlink ref="A139" r:id="rId136" display="http://www.springerlink.com/link.asp?id=101164"/>
    <hyperlink ref="A140" r:id="rId137" display="http://www.aimrpubs.org/faj/home.html"/>
    <hyperlink ref="A141" r:id="rId138" display="http://207.36.165.114/FM.htm"/>
    <hyperlink ref="A142" r:id="rId139" location="description" display="http://www.elsevier.com/wps/find/journaldescription.cws_home/672908/description - description"/>
    <hyperlink ref="A143" r:id="rId140" display="http://www.mohr.de/fa.html"/>
    <hyperlink ref="A144" r:id="rId141" display="http://www.taloustieteellinenseura.fi/fep/"/>
    <hyperlink ref="A145" r:id="rId142" display="http://www.ifs.org.uk/fs/index.php"/>
    <hyperlink ref="A146" r:id="rId143" location="description" display="http://www.elsevier.com/wps/find/journaldescription.cws_home/30419/description - description"/>
    <hyperlink ref="A147" r:id="rId144" display="http://www.bepress.com/bejte/frontiers/"/>
    <hyperlink ref="A148" r:id="rId145" location="description" display="http://www.elsevier.com/wps/find/journaldescription.cws_home/30422/description - description"/>
    <hyperlink ref="A149" r:id="rId146" location="description" display="http://www.elsevier.com/wps/find/journaldescription.cws_home/622836/description - description"/>
    <hyperlink ref="A150" r:id="rId147" display="http://www.kluweronline.com/issn/0926-4957"/>
    <hyperlink ref="A151" r:id="rId148" display="http://www.blackwellpublishing.com/journal.asp?ref=1018-5895"/>
    <hyperlink ref="A152" r:id="rId149" display="http://www.blackwellpublishing.com/journal.asp?ref=1465-6485"/>
    <hyperlink ref="A153" r:id="rId150" display="http://www.bepress.com/gej/"/>
    <hyperlink ref="A155" r:id="rId151" display="http://mitpress.mit.edu/catalog/item/default.asp?ttype=4&amp;tid=4"/>
    <hyperlink ref="A156" r:id="rId152" location="description" display="http://www.elsevier.com/wps/find/journaldescription.cws_home/620162/description - description"/>
    <hyperlink ref="A158" r:id="rId153" display="http://www.blackwell-synergy.com/rd.asp?code=grow&amp;goto=journal"/>
    <hyperlink ref="A159" r:id="rId154" display="http://www3.interscience.wiley.com/cgi-bin/jhome/5749"/>
    <hyperlink ref="A160" r:id="rId155" display="http://www.unimc.it/hei/HEI.htm"/>
    <hyperlink ref="A161" r:id="rId156" display="http://hetsa.fec.anu.edu.au/default.asp"/>
    <hyperlink ref="A162" r:id="rId157" display="http://dukeupress.edu/cgibin/forwardsql/search.cgi?template0=nomatch.htm&amp;template2=journals/j_detail_page.htm&amp;user_id=42125328033&amp;Jmain.Journal_Name_option=1&amp;Jmain.Journal_Name=History+of+Political+Economy&amp;Jmain.ISSN=0018-2702"/>
    <hyperlink ref="A163" r:id="rId158" display="http://www.econ.hit-u.ac.jp/~hje/"/>
    <hyperlink ref="A165" r:id="rId159" display="http://icc.oupjournals.org/"/>
    <hyperlink ref="A166" r:id="rId160" display="http://www.ilr.cornell.edu/ilrreview/"/>
    <hyperlink ref="A168" r:id="rId161" display="http://www.ierdse.org/"/>
    <hyperlink ref="A169" r:id="rId162" location="description" display="http://www.elsevier.com/wps/find/journaldescription.cws_home/505549/description - description"/>
    <hyperlink ref="A170" r:id="rId163" location="description" display="http://www.elsevier.com/wps/find/journaldescription.cws_home/505554/description - description"/>
    <hyperlink ref="A171" r:id="rId164" display="http://www.springeronline.com/sgw/cda/frontpage/0,11855,5-40532-70-35710087-0,00.html"/>
    <hyperlink ref="A172" r:id="rId165" display="http://iejournal.com/index.html"/>
    <hyperlink ref="A173" r:id="rId166" display="http://www.blackwell-synergy.com/rd.asp?code=iere&amp;goto=journal"/>
    <hyperlink ref="A174" r:id="rId167" display="http://www.springeronline.com/sgw/cda/frontpage/0,11855,5-40532-70-19407442-0,00.html"/>
    <hyperlink ref="A175" r:id="rId168" display="http://www.blackwellpublishing.com/journal.asp?ref=1367-0271"/>
    <hyperlink ref="A176" r:id="rId169" display="http://www.worldscinet.com/igtr/igtr.shtml"/>
    <hyperlink ref="A177" r:id="rId170" display="http://www.blackwellpublishing.com/journal.asp?ref=1090-6738&amp;site=1"/>
    <hyperlink ref="A178" r:id="rId171" display="http://www.ijbe.org/"/>
    <hyperlink ref="A179" r:id="rId172" display="http://www.tandf.co.uk/journals/titles/13571516.asp"/>
    <hyperlink ref="A180" r:id="rId173" display="http://www.blackwellpublishing.com/journal.asp?ref=1742-7355&amp;site=1"/>
    <hyperlink ref="A181" r:id="rId174" display="http://www3.interscience.wiley.com/cgi-bin/jhome/15416"/>
    <hyperlink ref="A182" r:id="rId175" location="description" display="http://www.elsevier.com/wps/find/journaldescription.cws_home/505555/description - description"/>
    <hyperlink ref="A183" r:id="rId176" display="http://www.springerlink.com/link.asp?id=101791"/>
    <hyperlink ref="A184" r:id="rId177" location="description" display="http://www.elsevier.com/wps/find/journaldescription.cws_home/505551/description - description"/>
    <hyperlink ref="A185" r:id="rId178" display="http://www.emeraldinsight.com/ijm.htm"/>
    <hyperlink ref="A186" r:id="rId179" display="http://www.emeraldinsight.com/ijse.htm"/>
    <hyperlink ref="A187" r:id="rId180" display="http://mitpress.mit.edu/catalog/item/default.asp?ttype=4&amp;tid=36"/>
    <hyperlink ref="A188" r:id="rId181" display="http://www.tandf.co.uk/journals/titles/02692171.asp"/>
    <hyperlink ref="A189" r:id="rId182" location="description" display="http://www.elsevier.com/wps/find/journaldescription.cws_home/620165/description - description"/>
    <hyperlink ref="A190" r:id="rId183" display="http://www.blackwellpublishing.com/journal.asp?ref=1369-412X&amp;site=1"/>
    <hyperlink ref="A192" r:id="rId184" location="description" display="http://www.elsevier.com/wps/find/journaldescription.cws_home/525007/description - description"/>
    <hyperlink ref="A193" r:id="rId185" display="http://www.kluweronline.com/issn/0927-5940"/>
    <hyperlink ref="A194" r:id="rId186" display="http://www1.elsevier.com/homepage/sae/econworld/econbase/jae/frame.htm"/>
    <hyperlink ref="A195" r:id="rId187" display="http://jae.oupjournals.org/"/>
    <hyperlink ref="A196" r:id="rId188" display="http://www.agecon.uga.edu/~jaae/jaae.htm"/>
    <hyperlink ref="A197" r:id="rId189" display="http://aes.ac.uk/publications.htm"/>
    <hyperlink ref="A198" r:id="rId190" display="http://www.google.co.uk/"/>
    <hyperlink ref="A199" r:id="rId191" display="http://jareonline.org/"/>
    <hyperlink ref="A200" r:id="rId192" display="http://www.blackwellpublishing.com/journal.asp?ref=1471-0358&amp;site=1"/>
    <hyperlink ref="A201" r:id="rId193" display="http://www.amstat.org/publications/jasa/"/>
    <hyperlink ref="A202" r:id="rId194" display="http://www.blackwellpublishing.com/journal.asp?ref=1078-1196&amp;site=1"/>
    <hyperlink ref="A203" r:id="rId195" display="http://www.cema.edu.ar/publicaciones/jae.html"/>
    <hyperlink ref="A204" r:id="rId196" display="http://www3.interscience.wiley.com/cgi-bin/jhome/4079"/>
    <hyperlink ref="A205" r:id="rId197" location="description" display="http://www.elsevier.com/wps/find/journaldescription.cws_home/620171/description - description"/>
    <hyperlink ref="A206" r:id="rId198" display="http://www.tandf.co.uk/journals/titles/13547860.asp"/>
    <hyperlink ref="A207" r:id="rId199" location="description" display="http://www.elsevier.com/wps/find/journaldescription.cws_home/505558/description - description"/>
    <hyperlink ref="A208" r:id="rId200" display="http://www.psychologyandmarkets.org/journals/journals_main.html"/>
    <hyperlink ref="A209" r:id="rId201" display="http://www.journals.uchicago.edu/JB/home.html"/>
    <hyperlink ref="A210" r:id="rId202" display="http://www.amstat.org/publications/jbes/"/>
    <hyperlink ref="A211" r:id="rId203" display="http://www.blackwellpublishing.com/journal.asp?ref=0306-686X&amp;site=1"/>
    <hyperlink ref="A212" r:id="rId204" display="http://www.tandf.co.uk/journals/titles/14765284.asp"/>
    <hyperlink ref="A213" r:id="rId205" display="http://www.blackwellpublishing.com/journal.asp?ref=0021-9886"/>
    <hyperlink ref="A214" r:id="rId206" location="description" display="http://www.elsevier.com/wps/find/journaldescription.cws_home/622864/description - description"/>
    <hyperlink ref="A215" r:id="rId207" display="http://www.sagepub.co.uk/journal.aspx?pid=105626"/>
    <hyperlink ref="A216" r:id="rId208" location="description" display="http://www.elsevier.com/wps/find/journaldescription.cws_home/524467/description - description"/>
    <hyperlink ref="A217" r:id="rId209" display="http://www.kluweronline.com/issn/0885-2545"/>
    <hyperlink ref="A218" r:id="rId210" display="http://www.tnstate.edu/oibp/journal.htm"/>
    <hyperlink ref="A219" r:id="rId211" location="description" display="http://www.elsevier.com/wps/find/journaldescription.cws_home/505546/description - description"/>
    <hyperlink ref="A220" r:id="rId212" display="http://www.tandf.co.uk/journals/titles/00220388.asp"/>
    <hyperlink ref="A221" r:id="rId213" display="http://www.springerlink.com/link.asp?id=108909"/>
    <hyperlink ref="A222" r:id="rId214" location="description" display="http://www.elsevier.com/wps/find/journaldescription.cws_home/505559/description - description"/>
    <hyperlink ref="A223" r:id="rId215" location="description" display="http://www.elsevier.com/wps/find/journaldescription.cws_home/505734/description - description"/>
    <hyperlink ref="A224" r:id="rId216" location="description" display="http://www.elsevier.com/wps/find/journaldescription.cws_home/505547/description - description"/>
    <hyperlink ref="A225" r:id="rId217" display="http://www.indiana.edu/~econed/"/>
    <hyperlink ref="A226" r:id="rId218" display="http://www.jeandf.org/"/>
    <hyperlink ref="A227" r:id="rId219" display="http://www.kluweronline.com/issn/1381-4338"/>
    <hyperlink ref="A228" r:id="rId220" display="http://uk.cambridge.org/journals/journal_catalogue.asp?historylinks=ALPHA&amp;mnemonic=JEH"/>
    <hyperlink ref="A229" r:id="rId221" display="http://www.springeronline.com/sgw/cda/frontpage/0,11855,5-40535-70-35668073-detailsPage=journal%7Cdescription%7Cdescription,00.html"/>
    <hyperlink ref="A230" r:id="rId222" display="http://www2.sejong.ac.kr/~cie/"/>
    <hyperlink ref="A231" r:id="rId223" display="http://www.orgs.bucknell.edu/afee/jei/"/>
    <hyperlink ref="A232" r:id="rId224" display="http://www.aeaweb.org/journal.html"/>
    <hyperlink ref="A233" r:id="rId225" display="http://www.blackwellpublishing.com/journal.asp?ref=1058-6407&amp;site=1"/>
    <hyperlink ref="A234" r:id="rId226" display="http://www.tandf.co.uk/journals/titles/1350178x.asp"/>
    <hyperlink ref="A235" r:id="rId227" display="http://www.aeaweb.org/jep/"/>
    <hyperlink ref="A236" r:id="rId228" location="description" display="http://www.elsevier.com/wps/find/journaldescription.cws_home/505589/description - description"/>
    <hyperlink ref="A237" r:id="rId229" display="http://www.iospress.nl/html/07479662.php"/>
    <hyperlink ref="A238" r:id="rId230" display="http://www.emeraldinsight.com/jes.htm"/>
    <hyperlink ref="A239" r:id="rId231" display="http://www.blackwellpublishing.com/journal.asp?ref=0950-0804"/>
    <hyperlink ref="A240" r:id="rId232" location="description" display="http://www.elsevier.com/wps/find/journaldescription.cws_home/622869/description - description"/>
    <hyperlink ref="A241" r:id="rId233" location="description" display="http://www.elsevier.com/wps/find/journaldescription.cws_home/505575/description - description"/>
    <hyperlink ref="A242" r:id="rId234" location="description" display="http://www.elsevier.com/wps/find/journaldescription.cws_home/523106/description - description"/>
    <hyperlink ref="A243" r:id="rId235" location="description" display="http://www.elsevier.com/wps/find/journaldescription.cws_home/622870/description - description"/>
    <hyperlink ref="A244" r:id="rId236" display="http://mitpress.mit.edu/catalog/item/default.asp?sid=0ED3FECB-AB3B-44FE-8E9C-F3357FB6CC8D&amp;ttype=4&amp;tid=60"/>
    <hyperlink ref="A245" r:id="rId237" display="http://www.springerlink.com/link.asp?id=100519"/>
    <hyperlink ref="A246" r:id="rId238" location="description" display="http://www.elsevier.com/wps/find/journaldescription.cws_home/600652/description - description"/>
    <hyperlink ref="A247" r:id="rId239" display="http://www.springeronline.com/sgw/cda/frontpage/0,11855,3-40528-70-35672370-0,00.html"/>
    <hyperlink ref="A248" r:id="rId240" display="http://www.blackwellpublishing.com/journal.asp?ref=0022-1082"/>
    <hyperlink ref="A249" r:id="rId241" display="http://www1.elsevier.com/homepage/sae/econworld/econbase/finec/frame.htm"/>
    <hyperlink ref="A250" r:id="rId242" display="http://jfec.oupjournals.org/"/>
    <hyperlink ref="A251" r:id="rId243" location="description" display="http://www.elsevier.com/wps/find/journaldescription.cws_home/622875/description - description"/>
    <hyperlink ref="A252" r:id="rId244" display="http://depts.washington.edu/jfqa/"/>
    <hyperlink ref="A253" r:id="rId245" display="http://www3.interscience.wiley.com/cgi-bin/jhome/2966"/>
    <hyperlink ref="A254" r:id="rId246" display="http://www3.interscience.wiley.com/cgi-bin/jhome/34434"/>
    <hyperlink ref="A255" r:id="rId247" display="http://www.kluweronline.com/issn/1389-4978/"/>
    <hyperlink ref="A256" r:id="rId248" location="description" display="http://www.elsevier.com/wps/find/journaldescription.cws_home/505560/description - description"/>
    <hyperlink ref="A257" r:id="rId249" display="http://www.tandf.co.uk/journals/titles/10427716.asp"/>
    <hyperlink ref="A258" r:id="rId250" location="description" display="http://www.elsevier.com/wps/find/journaldescription.cws_home/622881/description - description"/>
    <hyperlink ref="A259" r:id="rId251" display="http://www.ssc.wisc.edu/jhr/home.html"/>
    <hyperlink ref="A260" r:id="rId252" display="http://www.glendon.yorku.ca/jid/"/>
    <hyperlink ref="A261" r:id="rId253" display="http://www.blackwellpublishing.com/journal.asp?ref=0022-1821"/>
    <hyperlink ref="A262" r:id="rId254" display="http://www.mohr.de/jite.html"/>
    <hyperlink ref="A263" r:id="rId255" display="http://www3.interscience.wiley.com/cgi-bin/jhome/5102"/>
    <hyperlink ref="A264" r:id="rId256" location="description" display="http://www.elsevier.com/wps/find/journaldescription.cws_home/505552/description - description"/>
    <hyperlink ref="A265" r:id="rId257" display="http://jiel.oupjournals.org/"/>
    <hyperlink ref="A266" r:id="rId258" location="description" display="http://www.elsevier.com/wps/find/journaldescription.cws_home/600113/description - description"/>
    <hyperlink ref="A267" r:id="rId259" location="description" display="http://www.elsevier.com/wps/find/journaldescription.cws_home/30443/description - description"/>
    <hyperlink ref="A268" r:id="rId260" display="http://www.tandf.co.uk/journals/titles/09638199.asp"/>
    <hyperlink ref="A269" r:id="rId261" location="description" display="http://www.elsevier.com/wps/find/journaldescription.cws_home/622903/description - description"/>
    <hyperlink ref="A270" r:id="rId262" display="http://www.journals.uchicago.edu/JOLE/home.html"/>
    <hyperlink ref="A271" r:id="rId263" display="http://www.thelockeinstitute.org/jolr.html"/>
    <hyperlink ref="A272" r:id="rId264" display="http://www.journals.uchicago.edu/JLE/home.html"/>
    <hyperlink ref="A273" r:id="rId265" display="http://jleo.oupjournals.org/"/>
    <hyperlink ref="A274" r:id="rId266" display="http://www.journals.uchicago.edu/JLS/home.html"/>
    <hyperlink ref="A275" r:id="rId267" location="description" display="http://www.elsevier.com/wps/find/journaldescription.cws_home/622617/description - description"/>
    <hyperlink ref="A276" r:id="rId268" location="description" display="http://www.elsevier.com/wps/find/journaldescription.cws_home/505577/description - description"/>
    <hyperlink ref="A277" r:id="rId269" location="description" display="http://www.elsevier.com/wps/find/journaldescription.cws_home/505566/description - description"/>
    <hyperlink ref="A278" r:id="rId270" display="http://webmail.econ.ohio-state.edu/john/geninfo.php"/>
    <hyperlink ref="A280" r:id="rId271" location="description" display="http://www.elsevier.com/wps/find/journaldescription.cws_home/622892/description - description"/>
    <hyperlink ref="A281" r:id="rId272" display="http://www.palgrave-journals.com/jors/"/>
    <hyperlink ref="A282" r:id="rId273" display="http://www.sagepub.co.uk/journal.aspx?pid=105672"/>
    <hyperlink ref="A283" r:id="rId274" display="http://www.google.co.uk/search?hl=en&amp;q=Matekon+Journal+scope&amp;meta="/>
    <hyperlink ref="A284" r:id="rId275" display="http://www3.interscience.wiley.com/cgi-bin/jhome/34787"/>
    <hyperlink ref="A285" r:id="rId276" location="description" display="http://www.elsevier.com/wps/find/journaldescription.cws_home/505735/description - description"/>
    <hyperlink ref="A286" r:id="rId277" display="http://www.tandf.co.uk/journals/titles/13841289.asp"/>
    <hyperlink ref="A287" r:id="rId278" display="http://www.journals.uchicago.edu/JPE/"/>
    <hyperlink ref="A288" r:id="rId279" display="http://www.springeronline.com/sgw/cda/frontpage/0,11855,3-0-70-1011893-detailsPage=journal%7Cdescription%7Cdescription,00.html"/>
    <hyperlink ref="A289" r:id="rId280" display="http://www.iijournals.com/JPM/default.asp"/>
    <hyperlink ref="A290" r:id="rId281" display="http://www.mesharpe.com/results1.asp?ACR=PKE"/>
    <hyperlink ref="A291" r:id="rId282" display="http://www.kluweronline.com/issn/0895-562X"/>
    <hyperlink ref="A292" r:id="rId283" display="http://www.tandf.co.uk/journals/titles/09599916.asp"/>
    <hyperlink ref="A293" r:id="rId284" display="http://www.blackwellpublishing.com/journal.asp?ref=1097-3923"/>
    <hyperlink ref="A294" r:id="rId285" location="description" display="http://www.elsevier.com/wps/find/journaldescription.cws_home/505578/description - description"/>
    <hyperlink ref="A295" r:id="rId286" display="http://www.springeronline.com/sgw/cda/frontpage/0,11855,5-40384-70-35667641-0,00.html"/>
    <hyperlink ref="A297" r:id="rId287" display="http://www.blackwellpublishing.com/journal.asp?ref=0964-1998"/>
    <hyperlink ref="A298" r:id="rId288" display="http://www.kluweronline.com/issn/0895-5638"/>
    <hyperlink ref="A299" r:id="rId289" display="http://www.uwex.edu/ces/cced/jrap/frontpage.html"/>
    <hyperlink ref="A300" r:id="rId290" display="http://www.blackwellpublishing.com/journal.asp?ref=0022-4146"/>
    <hyperlink ref="A301" r:id="rId291" display="http://www.kluweronline.com/issn/0922-680X"/>
    <hyperlink ref="A302" r:id="rId292" display="http://journalofriskandinsurance.org/"/>
    <hyperlink ref="A303" r:id="rId293" display="http://www.kluweronline.com/issn/0895-5646"/>
    <hyperlink ref="A304" r:id="rId294" display="http://www.ccsbe.org/jsbe/"/>
    <hyperlink ref="A305" r:id="rId295" location="description" display="http://www.elsevier.com/wps/find/journaldescription.cws_home/620175/description - description"/>
    <hyperlink ref="A306" r:id="rId296" display="http://www.sagepub.co.uk/journal.aspx?pid=105689"/>
    <hyperlink ref="A307" r:id="rId297" display="http://www.tandf.co.uk/journals/titles/00949655.asp"/>
    <hyperlink ref="A308" r:id="rId298" display="http://www.elsevier.com/wps/find/journaldescription.cws_home/505561/description"/>
    <hyperlink ref="A309" r:id="rId299" display="http://www.kluweronline.com/issn/0892-9912"/>
    <hyperlink ref="A310" r:id="rId300" display="http://www.blackwellpublishing.com/journal.asp?ref=0143-9782&amp;site=1"/>
    <hyperlink ref="A311" r:id="rId301" display="http://www.jtep.org/"/>
    <hyperlink ref="A312" r:id="rId302" location="description" display="http://www.elsevier.com/wps/find/journaldescription.cws_home/622905/description - description"/>
    <hyperlink ref="A313" r:id="rId303" display="http://www.kluwerlawonline.com/toc.php?mode=byjournal&amp;level=2&amp;values=Journal+of+World+Trade"/>
    <hyperlink ref="A314" r:id="rId304" display="http://www.luciusverlag.com/hauptseite/z_nat_oeko/nt_home.htm"/>
    <hyperlink ref="A315" r:id="rId305" display="http://www.blackwellpublishing.com/journal.asp?ref=1352-4739"/>
    <hyperlink ref="A316" r:id="rId306" location="description" display="http://www.elsevier.com/wps/find/journaldescription.cws_home/505557/description - description"/>
    <hyperlink ref="A317" r:id="rId307" display="http://www.kredit-und-kapital.de/index_en.html"/>
    <hyperlink ref="A318" r:id="rId308" display="http://www.kyklos-review.ch/kyklos/"/>
    <hyperlink ref="A319" r:id="rId309" display="http://www.blackwellpublishing.com/journal.asp?ref=1121-7081"/>
    <hyperlink ref="A320" r:id="rId310" location="description" display="http://www.elsevier.com/wps/find/journaldescription.cws_home/523092/description - description"/>
    <hyperlink ref="A321" r:id="rId311" display="http://www.wisc.edu/wisconsinpress/journals/journals/le.html"/>
    <hyperlink ref="A322" r:id="rId312" display="http://www.tandf.co.uk/journals/titles/02690942.asp"/>
    <hyperlink ref="A323" r:id="rId313" display="http://uk.cambridge.org/journals/journal_catalogue.asp?historylinks=ALPHA&amp;mnemonic=MDY"/>
    <hyperlink ref="A324" r:id="rId314" display="http://mansci.pubs.informs.org/"/>
    <hyperlink ref="A325" r:id="rId315" display="http://www3.interscience.wiley.com/cgi-bin/jhome/7976"/>
    <hyperlink ref="A326" r:id="rId316" display="http://www.blackwellpublishing.com/journal.asp?ref=1463-6786"/>
    <hyperlink ref="A327" r:id="rId317" display="http://www.palgrave-journals.com/mel/index.html"/>
    <hyperlink ref="A328" r:id="rId318" display="http://www.blackwellpublishing.com/journal.asp?ref=0960-1627"/>
    <hyperlink ref="A329" r:id="rId319" location="description" display="http://www.elsevier.com/wps/find/journaldescription.cws_home/505565/description - description"/>
    <hyperlink ref="A330" r:id="rId320" display="http://mor.pubs.informs.org/"/>
    <hyperlink ref="A331" r:id="rId321" display="http://www.springerlink.com/link.asp?id=102509"/>
    <hyperlink ref="A332" r:id="rId322" display="http://www.blackwellpublishing.com/journal.asp?ref=0026-1386"/>
    <hyperlink ref="A333" r:id="rId323" location="description" display="http://www.elsevier.com/wps/find/journaldescription.cws_home/620163/description - description"/>
    <hyperlink ref="A334" r:id="rId324" display="http://www.sagepub.co.uk/journal.aspx?pid=105717"/>
    <hyperlink ref="A335" r:id="rId325" display="http://lawschool.unm.edu/NRJ/"/>
    <hyperlink ref="A336" r:id="rId326" display="http://ntj.tax.org/"/>
    <hyperlink ref="A337" r:id="rId327" display="http://www.kluweronline.com/issn/1385-9587"/>
    <hyperlink ref="A338" r:id="rId328" display="http://www.springeronline.com/sgw/cda/frontpage/0,11855,5-40532-70-35604056-0,00.html"/>
    <hyperlink ref="A339" r:id="rId329" display="http://www.tandf.co.uk/journals/titles/13563467.asp"/>
    <hyperlink ref="A340" r:id="rId330" display="http://www.kluweronline.com/issn/0923-7992"/>
    <hyperlink ref="A341" r:id="rId331" display="http://www.tandf.co.uk/journals/titles/13600818.asp"/>
    <hyperlink ref="A342" r:id="rId332" display="http://www.blackwellpublishing.com/journal.asp?ref=0305-9049"/>
    <hyperlink ref="A343" r:id="rId333" display="http://oep.oupjournals.org/"/>
    <hyperlink ref="A344" r:id="rId334" display="http://oxrep.oupjournals.org/"/>
    <hyperlink ref="A345" r:id="rId335" location="description" display="http://www.elsevier.com/wps/find/journaldescription.cws_home/523619/description - description"/>
    <hyperlink ref="A346" r:id="rId336" display="http://www.blackwellpublishing.com/journal.asp?ref=1361-374X"/>
    <hyperlink ref="A347" r:id="rId337" display="http://www.springerlink.com/link.asp?id=102803"/>
    <hyperlink ref="A348" r:id="rId338" display="http://www.adisonline.info/pec/default.asp"/>
    <hyperlink ref="A349" r:id="rId339" display="http://www.blackwellpublishing.com/journal.asp?ref=0098-7921"/>
    <hyperlink ref="A350" r:id="rId340" display="http://www.springeronline.com/sgw/cda/frontpage/0,11855,5-40109-70-35611315-0,00.html"/>
    <hyperlink ref="A351" r:id="rId341" display="http://www.springeronline.com/sgw/cda/frontpage/0,11855,5-40109-70-35679167-0,00.html"/>
    <hyperlink ref="A352" r:id="rId342" display="http://www.springeronline.com/sgw/cda/frontpage/0,11855,5-40532-70-1169052-0,00.html"/>
    <hyperlink ref="A353" r:id="rId343" display="http://www.tandf.co.uk/journals/titles/14631377.asp"/>
    <hyperlink ref="A354" r:id="rId344" display="http://www.bellpub.com/psa/index.htm"/>
    <hyperlink ref="A355" r:id="rId345" display="http://www.blackwellpublishing.com/journal.asp?ref=1744-5396"/>
    <hyperlink ref="A356" r:id="rId346" display="http://www.kluweronline.com/issn/0048-5829"/>
    <hyperlink ref="A358" r:id="rId347" display="http://www.spaef.com/PFM_PUB/"/>
    <hyperlink ref="A359" r:id="rId348" display="http://www.sagepub.co.uk/journal.aspx?pid=105745"/>
    <hyperlink ref="A360" r:id="rId349" display="http://www.cba.unl.edu/news/qjbe/index.html"/>
    <hyperlink ref="A361" r:id="rId350" display="http://mitpress.mit.edu/catalog/item/default.asp?ttype=4&amp;tid=8"/>
    <hyperlink ref="A362" r:id="rId351" location="description" display="http://www.elsevier.com/wps/find/journaldescription.cws_home/620167/description - description"/>
    <hyperlink ref="A363" r:id="rId352" display="http://www.tandf.co.uk/journals/titles/14697688.asp"/>
    <hyperlink ref="A364" r:id="rId353" display="http://www.springeronline.com/sgw/cda/frontpage/0,11855,3-40528-70-35615696-0,00.html"/>
    <hyperlink ref="A365" r:id="rId354" display="http://www.rje.org/"/>
    <hyperlink ref="A366" r:id="rId355" display="http://www.sagepub.com/journal.aspx?pid=83"/>
    <hyperlink ref="A367" r:id="rId356" display="http://www.blackwellpublishing.com/journal.asp?ref=1080-8620"/>
    <hyperlink ref="A368" r:id="rId357" location="description" display="http://www.elsevier.com/wps/find/journaldescription.cws_home/505570/description - description"/>
    <hyperlink ref="A369" r:id="rId358" display="http://www.tandf.co.uk/journals/titles/00343404.asp"/>
    <hyperlink ref="A370" r:id="rId359" location="description" display="http://www.elsevier.com/wps/find/journaldescription.cws_home/622941/description - description"/>
    <hyperlink ref="A371" r:id="rId360" location="description" display="http://www.elsevier.com/wps/find/journaldescription.cws_home/505598/description - description"/>
    <hyperlink ref="A372" r:id="rId361" location="description" display="http://www.elsevier.com/wps/find/journaldescription.cws_home/505569/description - description"/>
    <hyperlink ref="A373" r:id="rId362" display="http://www.tandf.co.uk/journals/titles/03056244.asp"/>
    <hyperlink ref="A374" r:id="rId363" display="http://www.blackwellpublishing.com/journal.asp?ref=1058-7195"/>
    <hyperlink ref="A375" r:id="rId364" display="http://www.springerlink.com/app/home/journal.asp?wasp=32ee24bae8cb43f6984a61dbea13ca70&amp;referrer=parent&amp;backto=linkingpublicationresults,1:100335,1"/>
    <hyperlink ref="A376" r:id="rId365" display="http://www.transactionpub.com/cgi-bin/transactionpublishers.storefront"/>
    <hyperlink ref="A377" r:id="rId366" display="http://www.blackwellpublishing.com/journal.asp?ref=1363-6669"/>
    <hyperlink ref="A378" r:id="rId367" display="http://www.springerlink.com/link.asp?id=101179"/>
    <hyperlink ref="A379" r:id="rId368" location="description" display="http://www.elsevier.com/wps/find/journaldescription.cws_home/622942/description - description"/>
    <hyperlink ref="A380" r:id="rId369" display="http://www.springeronline.com/sgw/cda/frontpage/0,11855,5-40532-70-35537405-0,00.html"/>
    <hyperlink ref="A381" r:id="rId370" display="http://mitpress.mit.edu/catalog/item/default.asp?ttype=4&amp;tid=17"/>
    <hyperlink ref="A382" r:id="rId371" display="http://www.blackwellpublishing.com/journal.asp?ref=0034-6527"/>
    <hyperlink ref="A383" r:id="rId372" location="description" display="http://www.elsevier.com/wps/find/journaldescription.cws_home/620170/description - description"/>
    <hyperlink ref="A384" r:id="rId373" display="http://rfs.oupjournals.org/"/>
    <hyperlink ref="A385" r:id="rId374" display="http://www.blackwellpublishing.com/journal.asp?ref=0034-6586"/>
    <hyperlink ref="A386" r:id="rId375" display="http://www.kluweronline.com/issn/0889-938X"/>
    <hyperlink ref="A387" r:id="rId376" display="http://www.blackwellpublishing.com/journal.asp?ref=0965-7576"/>
    <hyperlink ref="A388" r:id="rId377" display="http://www.tandf.co.uk/journals/titles/09692290.asp"/>
    <hyperlink ref="A389" r:id="rId378" display="http://www.rnejournal.com/index.html"/>
    <hyperlink ref="A390" r:id="rId379" display="http://www.tandf.co.uk/journals/titles/09538259.asp"/>
    <hyperlink ref="A391" r:id="rId380" display="http://www.sagepub.com/journal.aspx?pid=9187"/>
    <hyperlink ref="A392" r:id="rId381" display="http://www.tandf.co.uk/journals/titles/00346764.asp"/>
    <hyperlink ref="A393" r:id="rId382" display="http://www.uni-kiel.de/IfW/pub/wa/wa.htm"/>
    <hyperlink ref="A394" r:id="rId383" display="http://www.blackwellpublishing.com/journal.asp?ref=1098-1616"/>
    <hyperlink ref="A395" r:id="rId384" display="http://www.saje.co.za/saje/default.asp"/>
    <hyperlink ref="A396" r:id="rId385" display="http://www.fgda.org/html/activities-pub1SD.htm"/>
    <hyperlink ref="A397" r:id="rId386" display="http://www.blackwellpublishing.com/journal.asp?ref=0347-0520"/>
    <hyperlink ref="A398" r:id="rId387" display="http://www.blackwellpublishing.com/journal.asp?ref=0036-9292"/>
    <hyperlink ref="A399" r:id="rId388" display="http://www.tandf.co.uk/journals/titles/02642069.asp"/>
    <hyperlink ref="A400" r:id="rId389" display="http://www.kluweronline.com/issn/0921-898X"/>
    <hyperlink ref="A401" r:id="rId390" display="http://www.springerlink.com/link.asp?id=100385"/>
    <hyperlink ref="A402" r:id="rId391" display="http://www.blackwellpublishing.com/journal.asp?ref=0038-4941"/>
    <hyperlink ref="A403" r:id="rId392" display="http://www.sagepub.com/journal.aspx?pid=271"/>
    <hyperlink ref="A404" r:id="rId393" display="http://www.okstate.edu/economics/journal/jour1.html"/>
    <hyperlink ref="A405" r:id="rId394" display="http://www.springerlink.com/link.asp?id=103083"/>
    <hyperlink ref="A406" r:id="rId395" display="http://www.elsevier.com/wps/find/subject_area_browse.cws_home/?sh1State=-null-SAR-SAA-SAC-SAD-SAF-SA1-SAI-SAJ-SAK-SAQ-SAP-SAB-SAE-SAL-SAN-SAO-SAG-SAH-SAM&amp;sh2State=&amp;allParents=y&amp;showAll=y"/>
    <hyperlink ref="A407" r:id="rId396" display="http://www.springeronline.com/sgw/cda/frontpage/0,11855,5-40532-70-1055430-0,00.html"/>
    <hyperlink ref="A408" r:id="rId397" location="description" display="http://www.elsevier.com/wps/find/journaldescription.cws_home/505573/description - description"/>
    <hyperlink ref="A409" r:id="rId398" location="description" display="http://www.elsevier.com/wps/find/journaldescription.cws_home/525148/description - description"/>
    <hyperlink ref="A410" r:id="rId399" display="http://www.bepress.com/snde/"/>
    <hyperlink ref="A411" r:id="rId400" display="http://www.ekradet.konj.se/sepr/"/>
    <hyperlink ref="A412" r:id="rId401" display="http://www.szvs.ch/index_e.htm"/>
    <hyperlink ref="A413" r:id="rId402" display="http://www3.interscience.wiley.com/cgi-bin/jhome/11215"/>
    <hyperlink ref="A414" r:id="rId403" display="http://www3.interscience.wiley.com/cgi-bin/jhome/71007203"/>
    <hyperlink ref="A415" r:id="rId404" display="http://www.kluweronline.com/issn/0040-5833"/>
    <hyperlink ref="A416" r:id="rId405" display="http://www.blackwellpublishing.com/journal.asp?ref=0040-747X"/>
    <hyperlink ref="A417" r:id="rId406" display="http://www.bepress.com/bejeap/topics/"/>
    <hyperlink ref="A418" r:id="rId407" display="http://www.bepress.com/bejm/topics/"/>
    <hyperlink ref="A419" r:id="rId408" display="http://www.bepress.com/bejte/topics/"/>
    <hyperlink ref="A420" r:id="rId409" display="http://www.tandf.co.uk/journals/titles/00420980.asp"/>
    <hyperlink ref="A421" r:id="rId410" display="http://www.imstat.org/sts/policy.html"/>
    <hyperlink ref="A422" r:id="rId411" display="http://wes.sagepub.com/"/>
    <hyperlink ref="A423" r:id="rId412" display="http://wber.oupjournals.org/"/>
    <hyperlink ref="A424" r:id="rId413" display="http://wbro.oupjournals.org/"/>
    <hyperlink ref="A425" r:id="rId414" location="description" display="http://www.elsevier.com/wps/find/journaldescription.cws_home/386/description - description"/>
    <hyperlink ref="A426" r:id="rId415" display="http://www.blackwellpublishing.com/journal.asp?ref=0378-5920"/>
    <hyperlink ref="A427" r:id="rId416" display="http://islandia.law.yale.edu/jreg/"/>
    <hyperlink ref="A164" r:id="rId417" display="http://www.imf.org/external/pubs/ft/staffp/descript.htm"/>
  </hyperlinks>
  <pageMargins left="0.7" right="0.7" top="0.75" bottom="0.75" header="0.3" footer="0.3"/>
  <pageSetup orientation="portrait" r:id="rId4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Journals</vt:lpstr>
    </vt:vector>
  </TitlesOfParts>
  <Company>Indiana University - Purdue University Fort Wayne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disbc01</dc:creator>
  <cp:lastModifiedBy>hellerj</cp:lastModifiedBy>
  <dcterms:created xsi:type="dcterms:W3CDTF">2009-01-28T21:40:39Z</dcterms:created>
  <dcterms:modified xsi:type="dcterms:W3CDTF">2009-03-16T20:34:04Z</dcterms:modified>
</cp:coreProperties>
</file>